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270" tabRatio="602" activeTab="3"/>
  </bookViews>
  <sheets>
    <sheet name="Wyniki-Juniorzy-sztafeta " sheetId="1" r:id="rId1"/>
    <sheet name="Wyniki-Juniorzy mł-sztafeta" sheetId="2" r:id="rId2"/>
    <sheet name="Wyniki-Juniorki-sztafeta" sheetId="3" r:id="rId3"/>
    <sheet name="Wyniki-Juniorki mł-sztafeta" sheetId="4" r:id="rId4"/>
  </sheets>
  <definedNames/>
  <calcPr fullCalcOnLoad="1"/>
</workbook>
</file>

<file path=xl/sharedStrings.xml><?xml version="1.0" encoding="utf-8"?>
<sst xmlns="http://schemas.openxmlformats.org/spreadsheetml/2006/main" count="512" uniqueCount="135">
  <si>
    <t>Nr</t>
  </si>
  <si>
    <t>L</t>
  </si>
  <si>
    <t>S</t>
  </si>
  <si>
    <t>M</t>
  </si>
  <si>
    <t>PK</t>
  </si>
  <si>
    <t>R</t>
  </si>
  <si>
    <t>czas</t>
  </si>
  <si>
    <t>startu</t>
  </si>
  <si>
    <t>mety</t>
  </si>
  <si>
    <t>sztafety</t>
  </si>
  <si>
    <t>+</t>
  </si>
  <si>
    <t>Klub</t>
  </si>
  <si>
    <t>Nazwisko imię</t>
  </si>
  <si>
    <t>Strzelania</t>
  </si>
  <si>
    <t>Czas</t>
  </si>
  <si>
    <t>Różnice</t>
  </si>
  <si>
    <t>czasowe</t>
  </si>
  <si>
    <t>DELEGAT TECHNICZNY</t>
  </si>
  <si>
    <t>zawodnika</t>
  </si>
  <si>
    <t>wsp</t>
  </si>
  <si>
    <t>kl</t>
  </si>
  <si>
    <t>Szt.</t>
  </si>
  <si>
    <t>pkt</t>
  </si>
  <si>
    <t>JUNIORZY   bieg  sztafetowy 3 x 7,5 km   L S</t>
  </si>
  <si>
    <t>JUNIORKI MŁODSZE  bieg  sztafetowy 3 x 6 km   L S</t>
  </si>
  <si>
    <t>JUNIORKI   bieg  sztafetowy 3 x 6 km   L S</t>
  </si>
  <si>
    <t>JUNIORZY MŁODSI  bieg  sztafetowy 3 x 7,5 km   L S</t>
  </si>
  <si>
    <t>Ryszard  BODZIANA</t>
  </si>
  <si>
    <t>XVII OGÓLNOPOLSKA OLIMPIADA MŁODZIEŻY W BIATHLONIE</t>
  </si>
  <si>
    <t>Kościelisko 06-12.02.2011 r.</t>
  </si>
  <si>
    <t>Start 12.02.2011 r. godz.9:15</t>
  </si>
  <si>
    <t xml:space="preserve">XVII  OGÓLNOPOLSKA OLIMPIADA MŁODZIEŻY W BIATHLONIE </t>
  </si>
  <si>
    <t xml:space="preserve">XVII OGÓLNOPOLSKA OLIMPIADA MŁODZIEŻY W BIATHLONIE </t>
  </si>
  <si>
    <t xml:space="preserve">  "MAŁOPOLSKIE   2011"</t>
  </si>
  <si>
    <t>"MAŁOPOLSKIE 2011"</t>
  </si>
  <si>
    <t>Kościelisko 06 - 12.02.2011 r.</t>
  </si>
  <si>
    <t>Start 12.02.2011 r. godz.9:20</t>
  </si>
  <si>
    <t>Start 12.02.2011 r. godz.11:45</t>
  </si>
  <si>
    <t>Start 12.02.2011 r. godz.11.50</t>
  </si>
  <si>
    <t xml:space="preserve">MKS DUSZNIKI ZDRÓJ /SMS </t>
  </si>
  <si>
    <t>STARYK Adrian</t>
  </si>
  <si>
    <t>MIGDAŁ Tomasz</t>
  </si>
  <si>
    <t>SIEDLECKI Piotr</t>
  </si>
  <si>
    <t>BORYCZKA Albert</t>
  </si>
  <si>
    <t>KARBOWSKI Mateusz</t>
  </si>
  <si>
    <t>ULIASZ Jacek</t>
  </si>
  <si>
    <t>MKS KARKONOSZE/ SMS Szkl.Por.</t>
  </si>
  <si>
    <t>ZAWÓŁ Mateusz</t>
  </si>
  <si>
    <t>KRAJEWSKI Dariusz</t>
  </si>
  <si>
    <t>WITEK Andrzej</t>
  </si>
  <si>
    <t>WOLSKI Emil</t>
  </si>
  <si>
    <t>PIECH Aleksander</t>
  </si>
  <si>
    <t>JASZAK Krzysztof</t>
  </si>
  <si>
    <t>KS AZS AWF KATOWICE</t>
  </si>
  <si>
    <t>CZAKON Patryk</t>
  </si>
  <si>
    <t>NĘDZA-KUBINIEC Maciej</t>
  </si>
  <si>
    <t>LEPEL Rafał</t>
  </si>
  <si>
    <t>KS AZS-AWF WROCŁAW</t>
  </si>
  <si>
    <t>RUSNARCZYK Mateusz</t>
  </si>
  <si>
    <t>SOBIES Przemysław</t>
  </si>
  <si>
    <t>BLKS ŻYWIEC/SMS Moszczanica</t>
  </si>
  <si>
    <t>GUZIK Krzysztof</t>
  </si>
  <si>
    <t>GUZIK Grzegorz</t>
  </si>
  <si>
    <t>NAJZER Szymon</t>
  </si>
  <si>
    <t>BKS "WP-KOŚCIELISKO"</t>
  </si>
  <si>
    <t>IKN "GÓRNIK" IWONICZ ZDRÓJ</t>
  </si>
  <si>
    <t>MKS KARKONOSZE/ SMS Szkl.Por. I</t>
  </si>
  <si>
    <t>MKS KARKONOSZE/ SMS Szkl.Por. II</t>
  </si>
  <si>
    <t>UKS "LIDER" KATOWICE</t>
  </si>
  <si>
    <t>UKS "G-8 BIELANY" WARSZAWA</t>
  </si>
  <si>
    <t>PITOŃ Magdalena</t>
  </si>
  <si>
    <t>MITORAJ Kinga</t>
  </si>
  <si>
    <t>CISZEK Monika</t>
  </si>
  <si>
    <t>SASIM Małgorzata</t>
  </si>
  <si>
    <t>NALEPA Aleksandra</t>
  </si>
  <si>
    <t>MURAWSKA Karolina</t>
  </si>
  <si>
    <t>KANARSKA Katarzyna</t>
  </si>
  <si>
    <t>ZIĘBA Anna</t>
  </si>
  <si>
    <t>KOMPA Katarzyna</t>
  </si>
  <si>
    <t>LECHOWSKA Paulina</t>
  </si>
  <si>
    <t>STADNIK Marcelina</t>
  </si>
  <si>
    <t>KORDASIEWICZ Iga</t>
  </si>
  <si>
    <t>WIJAS Jadwiga</t>
  </si>
  <si>
    <t>ŻYGAŁO Urszula</t>
  </si>
  <si>
    <t>POŁUDNIAK Aneta</t>
  </si>
  <si>
    <t>BUCHLA Kamila</t>
  </si>
  <si>
    <t>GABRYSZ Kamila</t>
  </si>
  <si>
    <t>WOJDA Dorota</t>
  </si>
  <si>
    <t>WIECZOREK Paulina</t>
  </si>
  <si>
    <t>KONIOR Agata</t>
  </si>
  <si>
    <t>KUCHARZAK Małgorzata</t>
  </si>
  <si>
    <t>ZIEMBA Martyna</t>
  </si>
  <si>
    <t>SZURKO Agnieszka</t>
  </si>
  <si>
    <t>JEDYNAK Martyna</t>
  </si>
  <si>
    <t>MĄKA Anna</t>
  </si>
  <si>
    <t>BUKOWSKA Maria</t>
  </si>
  <si>
    <t>LEJA Katarzyna</t>
  </si>
  <si>
    <t>SMOLEC Zuzanna</t>
  </si>
  <si>
    <t>SOBCZAK Dominika</t>
  </si>
  <si>
    <t>IWANIEC Iwona</t>
  </si>
  <si>
    <t>LEJA Mateusz</t>
  </si>
  <si>
    <t>STYRCZULA Bartłomiej</t>
  </si>
  <si>
    <t>ZIĘBA Tomasz</t>
  </si>
  <si>
    <t>PENAR Rafał</t>
  </si>
  <si>
    <t>SZWAST Dawid</t>
  </si>
  <si>
    <t>CHŁAP Kamil</t>
  </si>
  <si>
    <t>GRZEGORZEK Michał</t>
  </si>
  <si>
    <t>MAGIERA Kamil</t>
  </si>
  <si>
    <t>GĄSIENICA KLERYK Mateusz</t>
  </si>
  <si>
    <t>PAŁKA Patryk</t>
  </si>
  <si>
    <t>PIASECKI Marcin</t>
  </si>
  <si>
    <t>MAKOWSKI Marcin</t>
  </si>
  <si>
    <t>TWARDZIK Mariusz</t>
  </si>
  <si>
    <t>GĄBKA Kacper</t>
  </si>
  <si>
    <t>SŁONINA Rafał</t>
  </si>
  <si>
    <t>LECH Paweł</t>
  </si>
  <si>
    <t>MAKÓWKA Dawid</t>
  </si>
  <si>
    <t>WIĘCKOWSKI Paweł</t>
  </si>
  <si>
    <t>CICHOCKI Paweł</t>
  </si>
  <si>
    <t>NAUMOWICZ Patryk</t>
  </si>
  <si>
    <t>MARESZ Michał</t>
  </si>
  <si>
    <t>MKS DUSZNIKI ZDRÓJ /SMS I</t>
  </si>
  <si>
    <t>MKS DUSZNIKI ZDRÓJ /SMS II</t>
  </si>
  <si>
    <t>BKS "WP-KOŚCIELISKO" II</t>
  </si>
  <si>
    <t>BKS "WP-KOŚCIELISKO" I</t>
  </si>
  <si>
    <t>STEC Dawid</t>
  </si>
  <si>
    <t>NIE WYSTARTOWALI:</t>
  </si>
  <si>
    <t>Numer licencji 151</t>
  </si>
  <si>
    <t>Koniec godz. 10.50</t>
  </si>
  <si>
    <t>Koniec godz 10.55</t>
  </si>
  <si>
    <t>I</t>
  </si>
  <si>
    <t>II</t>
  </si>
  <si>
    <t>WYNIKI  OFICJALNE</t>
  </si>
  <si>
    <t>Koniec godz. 13.15</t>
  </si>
  <si>
    <t>Koniec godz. 13.20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</si>
</sst>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\+"/>
    <numFmt numFmtId="168" formatCode="#\+#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 applyProtection="1">
      <alignment horizontal="center"/>
      <protection hidden="1" locked="0"/>
    </xf>
    <xf numFmtId="0" fontId="1" fillId="0" borderId="17" xfId="0" applyFont="1" applyBorder="1" applyAlignment="1">
      <alignment horizontal="center"/>
    </xf>
    <xf numFmtId="166" fontId="12" fillId="0" borderId="0" xfId="0" applyNumberFormat="1" applyFont="1" applyBorder="1" applyAlignment="1">
      <alignment vertical="top"/>
    </xf>
    <xf numFmtId="166" fontId="12" fillId="0" borderId="16" xfId="0" applyNumberFormat="1" applyFont="1" applyBorder="1" applyAlignment="1">
      <alignment vertical="top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6" fontId="1" fillId="0" borderId="11" xfId="0" applyNumberFormat="1" applyFont="1" applyBorder="1" applyAlignment="1">
      <alignment vertical="top"/>
    </xf>
    <xf numFmtId="0" fontId="10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vertical="top"/>
    </xf>
    <xf numFmtId="0" fontId="1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6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166" fontId="16" fillId="0" borderId="1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6" fontId="16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166" fontId="10" fillId="0" borderId="16" xfId="0" applyNumberFormat="1" applyFont="1" applyBorder="1" applyAlignment="1" applyProtection="1">
      <alignment horizontal="center"/>
      <protection hidden="1" locked="0"/>
    </xf>
    <xf numFmtId="0" fontId="16" fillId="0" borderId="11" xfId="0" applyFont="1" applyBorder="1" applyAlignment="1">
      <alignment horizontal="center"/>
    </xf>
    <xf numFmtId="166" fontId="16" fillId="0" borderId="11" xfId="0" applyNumberFormat="1" applyFont="1" applyBorder="1" applyAlignment="1" applyProtection="1">
      <alignment horizontal="center"/>
      <protection hidden="1" locked="0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41</xdr:row>
      <xdr:rowOff>0</xdr:rowOff>
    </xdr:from>
    <xdr:to>
      <xdr:col>5</xdr:col>
      <xdr:colOff>142875</xdr:colOff>
      <xdr:row>41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067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41</xdr:row>
      <xdr:rowOff>0</xdr:rowOff>
    </xdr:from>
    <xdr:to>
      <xdr:col>5</xdr:col>
      <xdr:colOff>142875</xdr:colOff>
      <xdr:row>41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8067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190500</xdr:rowOff>
    </xdr:from>
    <xdr:to>
      <xdr:col>3</xdr:col>
      <xdr:colOff>828675</xdr:colOff>
      <xdr:row>5</xdr:row>
      <xdr:rowOff>85725</xdr:rowOff>
    </xdr:to>
    <xdr:pic>
      <xdr:nvPicPr>
        <xdr:cNvPr id="3" name="Obraz 2" descr="logo XVII OOM 20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85775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381000</xdr:colOff>
      <xdr:row>2</xdr:row>
      <xdr:rowOff>76200</xdr:rowOff>
    </xdr:from>
    <xdr:to>
      <xdr:col>21</xdr:col>
      <xdr:colOff>9525</xdr:colOff>
      <xdr:row>5</xdr:row>
      <xdr:rowOff>104775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6667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56</xdr:row>
      <xdr:rowOff>0</xdr:rowOff>
    </xdr:from>
    <xdr:to>
      <xdr:col>5</xdr:col>
      <xdr:colOff>133350</xdr:colOff>
      <xdr:row>56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906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56</xdr:row>
      <xdr:rowOff>0</xdr:rowOff>
    </xdr:from>
    <xdr:to>
      <xdr:col>5</xdr:col>
      <xdr:colOff>133350</xdr:colOff>
      <xdr:row>56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0906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276225</xdr:rowOff>
    </xdr:from>
    <xdr:to>
      <xdr:col>3</xdr:col>
      <xdr:colOff>390525</xdr:colOff>
      <xdr:row>3</xdr:row>
      <xdr:rowOff>152400</xdr:rowOff>
    </xdr:to>
    <xdr:pic>
      <xdr:nvPicPr>
        <xdr:cNvPr id="3" name="Obraz 2" descr="logo XVII OOM 20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622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276225</xdr:colOff>
      <xdr:row>1</xdr:row>
      <xdr:rowOff>66675</xdr:rowOff>
    </xdr:from>
    <xdr:to>
      <xdr:col>20</xdr:col>
      <xdr:colOff>523875</xdr:colOff>
      <xdr:row>4</xdr:row>
      <xdr:rowOff>38100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3619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48</xdr:row>
      <xdr:rowOff>0</xdr:rowOff>
    </xdr:from>
    <xdr:to>
      <xdr:col>5</xdr:col>
      <xdr:colOff>133350</xdr:colOff>
      <xdr:row>48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16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48</xdr:row>
      <xdr:rowOff>0</xdr:rowOff>
    </xdr:from>
    <xdr:to>
      <xdr:col>5</xdr:col>
      <xdr:colOff>133350</xdr:colOff>
      <xdr:row>48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163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161925</xdr:rowOff>
    </xdr:from>
    <xdr:to>
      <xdr:col>3</xdr:col>
      <xdr:colOff>695325</xdr:colOff>
      <xdr:row>6</xdr:row>
      <xdr:rowOff>66675</xdr:rowOff>
    </xdr:to>
    <xdr:pic>
      <xdr:nvPicPr>
        <xdr:cNvPr id="3" name="Obraz 2" descr="logo XVII OOM 20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75247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3</xdr:row>
      <xdr:rowOff>76200</xdr:rowOff>
    </xdr:from>
    <xdr:to>
      <xdr:col>20</xdr:col>
      <xdr:colOff>552450</xdr:colOff>
      <xdr:row>6</xdr:row>
      <xdr:rowOff>114300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96202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38</xdr:row>
      <xdr:rowOff>0</xdr:rowOff>
    </xdr:from>
    <xdr:to>
      <xdr:col>5</xdr:col>
      <xdr:colOff>152400</xdr:colOff>
      <xdr:row>38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38</xdr:row>
      <xdr:rowOff>0</xdr:rowOff>
    </xdr:from>
    <xdr:to>
      <xdr:col>5</xdr:col>
      <xdr:colOff>152400</xdr:colOff>
      <xdr:row>38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741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3</xdr:col>
      <xdr:colOff>628650</xdr:colOff>
      <xdr:row>4</xdr:row>
      <xdr:rowOff>228600</xdr:rowOff>
    </xdr:to>
    <xdr:pic>
      <xdr:nvPicPr>
        <xdr:cNvPr id="3" name="Obraz 2" descr="logo XVII OOM 20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1</xdr:row>
      <xdr:rowOff>200025</xdr:rowOff>
    </xdr:from>
    <xdr:to>
      <xdr:col>20</xdr:col>
      <xdr:colOff>561975</xdr:colOff>
      <xdr:row>4</xdr:row>
      <xdr:rowOff>304800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42862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PageLayoutView="0" workbookViewId="0" topLeftCell="A5">
      <selection activeCell="Y8" sqref="Y8"/>
    </sheetView>
  </sheetViews>
  <sheetFormatPr defaultColWidth="9.00390625" defaultRowHeight="12.75"/>
  <cols>
    <col min="1" max="1" width="1.12109375" style="0" customWidth="1"/>
    <col min="2" max="2" width="3.25390625" style="11" customWidth="1"/>
    <col min="3" max="3" width="3.625" style="0" customWidth="1"/>
    <col min="4" max="4" width="36.75390625" style="0" customWidth="1"/>
    <col min="5" max="5" width="2.875" style="78" customWidth="1"/>
    <col min="6" max="6" width="1.875" style="0" customWidth="1"/>
    <col min="7" max="7" width="1.12109375" style="0" customWidth="1"/>
    <col min="8" max="8" width="1.875" style="0" customWidth="1"/>
    <col min="9" max="9" width="0.2421875" style="0" customWidth="1"/>
    <col min="10" max="10" width="1.75390625" style="0" customWidth="1"/>
    <col min="11" max="11" width="0.875" style="0" customWidth="1"/>
    <col min="12" max="12" width="1.875" style="0" customWidth="1"/>
    <col min="13" max="13" width="0.2421875" style="0" customWidth="1"/>
    <col min="14" max="14" width="3.0039062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00390625" style="0" customWidth="1"/>
    <col min="20" max="20" width="9.875" style="0" customWidth="1"/>
    <col min="21" max="21" width="8.125" style="78" customWidth="1"/>
    <col min="22" max="22" width="3.125" style="0" customWidth="1"/>
    <col min="23" max="23" width="3.00390625" style="0" customWidth="1"/>
  </cols>
  <sheetData>
    <row r="1" spans="1:23" ht="23.25" customHeight="1">
      <c r="A1" s="9"/>
      <c r="B1" s="129" t="s">
        <v>28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29"/>
      <c r="R1" s="129"/>
      <c r="S1" s="129"/>
      <c r="T1" s="129"/>
      <c r="U1" s="129"/>
      <c r="V1" s="129"/>
      <c r="W1" s="129"/>
    </row>
    <row r="2" spans="1:23" ht="23.25" customHeight="1">
      <c r="A2" s="131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23.25" customHeight="1">
      <c r="A3" s="131" t="s">
        <v>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1" ht="18.75" customHeight="1">
      <c r="A4" s="17"/>
      <c r="B4" s="65"/>
      <c r="C4" s="15"/>
      <c r="D4" s="15"/>
      <c r="E4" s="7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77"/>
    </row>
    <row r="5" spans="1:23" ht="18">
      <c r="A5" s="131" t="s">
        <v>132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1" ht="14.25" customHeight="1">
      <c r="A6" s="14"/>
      <c r="B6" s="66"/>
      <c r="C6" s="14"/>
      <c r="D6" s="14"/>
      <c r="E6" s="7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8"/>
      <c r="R6" s="18"/>
      <c r="S6" s="18"/>
      <c r="T6" s="18"/>
      <c r="U6" s="77"/>
    </row>
    <row r="7" spans="2:16" ht="15.75">
      <c r="B7" s="10" t="s">
        <v>23</v>
      </c>
      <c r="C7" s="10"/>
      <c r="D7" s="11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20" ht="15.75">
      <c r="B8" s="10" t="s">
        <v>30</v>
      </c>
      <c r="C8" s="10"/>
      <c r="D8" s="10"/>
      <c r="E8" s="9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 t="s">
        <v>128</v>
      </c>
      <c r="T8" s="10"/>
    </row>
    <row r="9" ht="15.75" thickBot="1"/>
    <row r="10" spans="1:23" ht="16.5" thickBot="1">
      <c r="A10" s="61"/>
      <c r="B10" s="1" t="s">
        <v>3</v>
      </c>
      <c r="C10" s="32" t="s">
        <v>0</v>
      </c>
      <c r="D10" s="6" t="s">
        <v>11</v>
      </c>
      <c r="E10" s="70" t="s">
        <v>5</v>
      </c>
      <c r="F10" s="26" t="s">
        <v>13</v>
      </c>
      <c r="G10" s="28"/>
      <c r="H10" s="28"/>
      <c r="I10" s="28"/>
      <c r="J10" s="28"/>
      <c r="K10" s="28"/>
      <c r="L10" s="28"/>
      <c r="M10" s="28"/>
      <c r="N10" s="28"/>
      <c r="O10" s="28"/>
      <c r="P10" s="27"/>
      <c r="Q10" s="6" t="s">
        <v>6</v>
      </c>
      <c r="R10" s="6" t="s">
        <v>6</v>
      </c>
      <c r="S10" s="106" t="s">
        <v>14</v>
      </c>
      <c r="T10" s="6" t="s">
        <v>14</v>
      </c>
      <c r="U10" s="88" t="s">
        <v>15</v>
      </c>
      <c r="V10" s="63" t="s">
        <v>4</v>
      </c>
      <c r="W10" s="81" t="s">
        <v>20</v>
      </c>
    </row>
    <row r="11" spans="1:23" ht="16.5" thickBot="1">
      <c r="A11" s="62"/>
      <c r="B11" s="8"/>
      <c r="C11" s="43" t="s">
        <v>21</v>
      </c>
      <c r="D11" s="7" t="s">
        <v>12</v>
      </c>
      <c r="E11" s="79"/>
      <c r="F11" s="137" t="s">
        <v>1</v>
      </c>
      <c r="G11" s="138"/>
      <c r="H11" s="139"/>
      <c r="I11" s="35"/>
      <c r="J11" s="137" t="s">
        <v>2</v>
      </c>
      <c r="K11" s="138"/>
      <c r="L11" s="139"/>
      <c r="M11" s="35"/>
      <c r="N11" s="137" t="s">
        <v>5</v>
      </c>
      <c r="O11" s="138"/>
      <c r="P11" s="139"/>
      <c r="Q11" s="7" t="s">
        <v>7</v>
      </c>
      <c r="R11" s="7" t="s">
        <v>8</v>
      </c>
      <c r="S11" s="108" t="s">
        <v>18</v>
      </c>
      <c r="T11" s="7" t="s">
        <v>9</v>
      </c>
      <c r="U11" s="60" t="s">
        <v>16</v>
      </c>
      <c r="V11" s="64" t="s">
        <v>19</v>
      </c>
      <c r="W11" s="82"/>
    </row>
    <row r="12" spans="2:23" ht="18">
      <c r="B12" s="134">
        <v>1</v>
      </c>
      <c r="C12" s="58">
        <v>2</v>
      </c>
      <c r="D12" s="55" t="s">
        <v>53</v>
      </c>
      <c r="E12" s="55"/>
      <c r="F12" s="39">
        <f>SUM(F13:F15)</f>
        <v>1</v>
      </c>
      <c r="G12" s="20" t="s">
        <v>10</v>
      </c>
      <c r="H12" s="40">
        <f>SUM(H13:H15)</f>
        <v>5</v>
      </c>
      <c r="I12" s="40"/>
      <c r="J12" s="39">
        <f>SUM(J13:J15)</f>
        <v>3</v>
      </c>
      <c r="K12" s="20" t="s">
        <v>10</v>
      </c>
      <c r="L12" s="40">
        <f>SUM(L13:L15)</f>
        <v>7</v>
      </c>
      <c r="M12" s="20"/>
      <c r="N12" s="39">
        <f>SUM(N13:N15)</f>
        <v>4</v>
      </c>
      <c r="O12" s="20" t="s">
        <v>10</v>
      </c>
      <c r="P12" s="40">
        <f>SUM(P13:P15)</f>
        <v>12</v>
      </c>
      <c r="Q12" s="22"/>
      <c r="R12" s="23"/>
      <c r="S12" s="96"/>
      <c r="T12" s="59">
        <f>SUM(S13:S15)</f>
        <v>0.05164930555555555</v>
      </c>
      <c r="U12" s="89">
        <f>T12-T12</f>
        <v>0</v>
      </c>
      <c r="V12" s="135">
        <v>15</v>
      </c>
      <c r="W12" s="135" t="s">
        <v>130</v>
      </c>
    </row>
    <row r="13" spans="2:23" ht="12.75">
      <c r="B13" s="134"/>
      <c r="C13" s="54">
        <v>1</v>
      </c>
      <c r="D13" s="69" t="s">
        <v>54</v>
      </c>
      <c r="E13" s="21">
        <v>91</v>
      </c>
      <c r="F13" s="47">
        <v>0</v>
      </c>
      <c r="G13" s="48" t="s">
        <v>10</v>
      </c>
      <c r="H13" s="49">
        <v>0</v>
      </c>
      <c r="I13" s="49"/>
      <c r="J13" s="47">
        <v>0</v>
      </c>
      <c r="K13" s="48" t="s">
        <v>10</v>
      </c>
      <c r="L13" s="49">
        <v>2</v>
      </c>
      <c r="M13" s="29"/>
      <c r="N13" s="39">
        <f>F13+J13</f>
        <v>0</v>
      </c>
      <c r="O13" s="20" t="s">
        <v>10</v>
      </c>
      <c r="P13" s="40">
        <f>H13+L13</f>
        <v>2</v>
      </c>
      <c r="Q13" s="23">
        <v>0</v>
      </c>
      <c r="R13" s="23">
        <v>0.017479166666666667</v>
      </c>
      <c r="S13" s="97">
        <f>R13-Q13</f>
        <v>0.017479166666666667</v>
      </c>
      <c r="T13" s="36">
        <f>T12</f>
        <v>0.05164930555555555</v>
      </c>
      <c r="U13" s="90"/>
      <c r="V13" s="135"/>
      <c r="W13" s="135"/>
    </row>
    <row r="14" spans="2:23" ht="12.75">
      <c r="B14" s="134"/>
      <c r="C14" s="54">
        <v>2</v>
      </c>
      <c r="D14" s="69" t="s">
        <v>55</v>
      </c>
      <c r="E14" s="21">
        <v>90</v>
      </c>
      <c r="F14" s="47">
        <v>1</v>
      </c>
      <c r="G14" s="48" t="s">
        <v>10</v>
      </c>
      <c r="H14" s="49">
        <v>3</v>
      </c>
      <c r="I14" s="49"/>
      <c r="J14" s="47">
        <v>0</v>
      </c>
      <c r="K14" s="48" t="s">
        <v>10</v>
      </c>
      <c r="L14" s="49">
        <v>2</v>
      </c>
      <c r="M14" s="29"/>
      <c r="N14" s="39">
        <f>F14+J14</f>
        <v>1</v>
      </c>
      <c r="O14" s="20" t="s">
        <v>10</v>
      </c>
      <c r="P14" s="40">
        <f>H14+L14</f>
        <v>5</v>
      </c>
      <c r="Q14" s="23">
        <f>R13</f>
        <v>0.017479166666666667</v>
      </c>
      <c r="R14" s="23">
        <v>0.03443402777777778</v>
      </c>
      <c r="S14" s="97">
        <f>R14-Q14</f>
        <v>0.01695486111111111</v>
      </c>
      <c r="T14" s="36">
        <f>T13</f>
        <v>0.05164930555555555</v>
      </c>
      <c r="U14" s="90"/>
      <c r="V14" s="135"/>
      <c r="W14" s="135"/>
    </row>
    <row r="15" spans="2:23" ht="13.5" thickBot="1">
      <c r="B15" s="140"/>
      <c r="C15" s="54">
        <v>3</v>
      </c>
      <c r="D15" s="68" t="s">
        <v>56</v>
      </c>
      <c r="E15" s="30">
        <v>90</v>
      </c>
      <c r="F15" s="50">
        <v>0</v>
      </c>
      <c r="G15" s="51" t="s">
        <v>10</v>
      </c>
      <c r="H15" s="52">
        <v>2</v>
      </c>
      <c r="I15" s="52"/>
      <c r="J15" s="50">
        <v>3</v>
      </c>
      <c r="K15" s="51" t="s">
        <v>10</v>
      </c>
      <c r="L15" s="52">
        <v>3</v>
      </c>
      <c r="M15" s="45"/>
      <c r="N15" s="41">
        <f>F15+J15</f>
        <v>3</v>
      </c>
      <c r="O15" s="38" t="s">
        <v>10</v>
      </c>
      <c r="P15" s="42">
        <f>H15+L15</f>
        <v>5</v>
      </c>
      <c r="Q15" s="31">
        <f>R14</f>
        <v>0.03443402777777778</v>
      </c>
      <c r="R15" s="31">
        <v>0.05164930555555555</v>
      </c>
      <c r="S15" s="98">
        <f>R15-Q15</f>
        <v>0.017215277777777774</v>
      </c>
      <c r="T15" s="37">
        <f>T14</f>
        <v>0.05164930555555555</v>
      </c>
      <c r="U15" s="91"/>
      <c r="V15" s="136"/>
      <c r="W15" s="136"/>
    </row>
    <row r="16" spans="2:23" ht="18">
      <c r="B16" s="134">
        <v>2</v>
      </c>
      <c r="C16" s="58">
        <v>1</v>
      </c>
      <c r="D16" s="55" t="s">
        <v>57</v>
      </c>
      <c r="E16" s="3"/>
      <c r="F16" s="39">
        <f>SUM(F17:F19)</f>
        <v>1</v>
      </c>
      <c r="G16" s="20" t="s">
        <v>10</v>
      </c>
      <c r="H16" s="40">
        <f>SUM(H17:H19)</f>
        <v>9</v>
      </c>
      <c r="I16" s="40"/>
      <c r="J16" s="39">
        <f>SUM(J17:J19)</f>
        <v>4</v>
      </c>
      <c r="K16" s="20" t="s">
        <v>10</v>
      </c>
      <c r="L16" s="40">
        <f>SUM(L17:L19)</f>
        <v>9</v>
      </c>
      <c r="M16" s="20"/>
      <c r="N16" s="39">
        <f>SUM(N17:N19)</f>
        <v>5</v>
      </c>
      <c r="O16" s="20" t="s">
        <v>10</v>
      </c>
      <c r="P16" s="40">
        <f>SUM(P17:P19)</f>
        <v>18</v>
      </c>
      <c r="Q16" s="22"/>
      <c r="R16" s="23"/>
      <c r="S16" s="96"/>
      <c r="T16" s="59">
        <f>SUM(S17:S19)</f>
        <v>0.05377777777777778</v>
      </c>
      <c r="U16" s="89">
        <f>T16-T12</f>
        <v>0.002128472222222226</v>
      </c>
      <c r="V16" s="135">
        <v>12</v>
      </c>
      <c r="W16" s="135" t="s">
        <v>130</v>
      </c>
    </row>
    <row r="17" spans="2:23" ht="12.75">
      <c r="B17" s="134"/>
      <c r="C17" s="54">
        <v>1</v>
      </c>
      <c r="D17" s="69" t="s">
        <v>58</v>
      </c>
      <c r="E17" s="21">
        <v>92</v>
      </c>
      <c r="F17" s="47">
        <v>0</v>
      </c>
      <c r="G17" s="48" t="s">
        <v>10</v>
      </c>
      <c r="H17" s="49">
        <v>3</v>
      </c>
      <c r="I17" s="49"/>
      <c r="J17" s="47">
        <v>0</v>
      </c>
      <c r="K17" s="48" t="s">
        <v>10</v>
      </c>
      <c r="L17" s="49">
        <v>3</v>
      </c>
      <c r="M17" s="29"/>
      <c r="N17" s="39">
        <f>F17+J17</f>
        <v>0</v>
      </c>
      <c r="O17" s="20" t="s">
        <v>10</v>
      </c>
      <c r="P17" s="40">
        <f>H17+L17</f>
        <v>6</v>
      </c>
      <c r="Q17" s="23">
        <v>0</v>
      </c>
      <c r="R17" s="23">
        <v>0.01748263888888889</v>
      </c>
      <c r="S17" s="97">
        <f>R17-Q17</f>
        <v>0.01748263888888889</v>
      </c>
      <c r="T17" s="36">
        <f>T16</f>
        <v>0.05377777777777778</v>
      </c>
      <c r="U17" s="90"/>
      <c r="V17" s="135"/>
      <c r="W17" s="135"/>
    </row>
    <row r="18" spans="2:23" ht="12.75">
      <c r="B18" s="134"/>
      <c r="C18" s="54">
        <v>2</v>
      </c>
      <c r="D18" s="69" t="s">
        <v>125</v>
      </c>
      <c r="E18" s="21">
        <v>92</v>
      </c>
      <c r="F18" s="47">
        <v>0</v>
      </c>
      <c r="G18" s="48" t="s">
        <v>10</v>
      </c>
      <c r="H18" s="49">
        <v>3</v>
      </c>
      <c r="I18" s="49"/>
      <c r="J18" s="47">
        <v>2</v>
      </c>
      <c r="K18" s="48" t="s">
        <v>10</v>
      </c>
      <c r="L18" s="49">
        <v>3</v>
      </c>
      <c r="M18" s="29"/>
      <c r="N18" s="39">
        <f>F18+J18</f>
        <v>2</v>
      </c>
      <c r="O18" s="20" t="s">
        <v>10</v>
      </c>
      <c r="P18" s="40">
        <f>H18+L18</f>
        <v>6</v>
      </c>
      <c r="Q18" s="23">
        <f>R17</f>
        <v>0.01748263888888889</v>
      </c>
      <c r="R18" s="23">
        <v>0.03604050925925926</v>
      </c>
      <c r="S18" s="97">
        <f>R18-Q18</f>
        <v>0.018557870370370367</v>
      </c>
      <c r="T18" s="36">
        <f>T17</f>
        <v>0.05377777777777778</v>
      </c>
      <c r="U18" s="90"/>
      <c r="V18" s="135"/>
      <c r="W18" s="135"/>
    </row>
    <row r="19" spans="2:23" ht="13.5" thickBot="1">
      <c r="B19" s="134"/>
      <c r="C19" s="54">
        <v>3</v>
      </c>
      <c r="D19" s="68" t="s">
        <v>59</v>
      </c>
      <c r="E19" s="30">
        <v>92</v>
      </c>
      <c r="F19" s="50">
        <v>1</v>
      </c>
      <c r="G19" s="51" t="s">
        <v>10</v>
      </c>
      <c r="H19" s="52">
        <v>3</v>
      </c>
      <c r="I19" s="52"/>
      <c r="J19" s="50">
        <v>2</v>
      </c>
      <c r="K19" s="51" t="s">
        <v>10</v>
      </c>
      <c r="L19" s="52">
        <v>3</v>
      </c>
      <c r="M19" s="45"/>
      <c r="N19" s="41">
        <f>F19+J19</f>
        <v>3</v>
      </c>
      <c r="O19" s="38" t="s">
        <v>10</v>
      </c>
      <c r="P19" s="42">
        <f>H19+L19</f>
        <v>6</v>
      </c>
      <c r="Q19" s="31">
        <f>R18</f>
        <v>0.03604050925925926</v>
      </c>
      <c r="R19" s="31">
        <v>0.05377777777777778</v>
      </c>
      <c r="S19" s="98">
        <f>R19-Q19</f>
        <v>0.01773726851851852</v>
      </c>
      <c r="T19" s="37">
        <f>T18</f>
        <v>0.05377777777777778</v>
      </c>
      <c r="U19" s="91"/>
      <c r="V19" s="136"/>
      <c r="W19" s="136"/>
    </row>
    <row r="20" spans="2:23" ht="18">
      <c r="B20" s="144">
        <v>3</v>
      </c>
      <c r="C20" s="58">
        <v>3</v>
      </c>
      <c r="D20" s="55" t="s">
        <v>60</v>
      </c>
      <c r="E20" s="3"/>
      <c r="F20" s="39">
        <f>SUM(F21:F23)</f>
        <v>0</v>
      </c>
      <c r="G20" s="20" t="s">
        <v>10</v>
      </c>
      <c r="H20" s="40">
        <f>SUM(H21:H23)</f>
        <v>5</v>
      </c>
      <c r="I20" s="40"/>
      <c r="J20" s="39">
        <f>SUM(J21:J23)</f>
        <v>3</v>
      </c>
      <c r="K20" s="20" t="s">
        <v>10</v>
      </c>
      <c r="L20" s="40">
        <f>SUM(L21:L23)</f>
        <v>8</v>
      </c>
      <c r="M20" s="20"/>
      <c r="N20" s="39">
        <f>SUM(N21:N23)</f>
        <v>3</v>
      </c>
      <c r="O20" s="20" t="s">
        <v>10</v>
      </c>
      <c r="P20" s="40">
        <f>SUM(P21:P23)</f>
        <v>13</v>
      </c>
      <c r="Q20" s="34"/>
      <c r="R20" s="22"/>
      <c r="S20" s="100"/>
      <c r="T20" s="44">
        <f>SUM(S21:S23)</f>
        <v>0.05388194444444444</v>
      </c>
      <c r="U20" s="92">
        <f>T20-T12</f>
        <v>0.002232638888888888</v>
      </c>
      <c r="V20" s="141">
        <v>10</v>
      </c>
      <c r="W20" s="141" t="s">
        <v>130</v>
      </c>
    </row>
    <row r="21" spans="2:23" ht="12.75">
      <c r="B21" s="134"/>
      <c r="C21" s="54">
        <v>1</v>
      </c>
      <c r="D21" s="69" t="s">
        <v>62</v>
      </c>
      <c r="E21" s="21">
        <v>91</v>
      </c>
      <c r="F21" s="47">
        <v>0</v>
      </c>
      <c r="G21" s="48" t="s">
        <v>10</v>
      </c>
      <c r="H21" s="49">
        <v>3</v>
      </c>
      <c r="I21" s="49"/>
      <c r="J21" s="47">
        <v>0</v>
      </c>
      <c r="K21" s="48" t="s">
        <v>10</v>
      </c>
      <c r="L21" s="49">
        <v>3</v>
      </c>
      <c r="M21" s="29"/>
      <c r="N21" s="39">
        <f>F21+J21</f>
        <v>0</v>
      </c>
      <c r="O21" s="20" t="s">
        <v>10</v>
      </c>
      <c r="P21" s="40">
        <f>H21+L21</f>
        <v>6</v>
      </c>
      <c r="Q21" s="23">
        <v>0</v>
      </c>
      <c r="R21" s="23">
        <v>0.017410879629629627</v>
      </c>
      <c r="S21" s="97">
        <f>R21-Q21</f>
        <v>0.017410879629629627</v>
      </c>
      <c r="T21" s="36">
        <f>T20</f>
        <v>0.05388194444444444</v>
      </c>
      <c r="U21" s="90"/>
      <c r="V21" s="135"/>
      <c r="W21" s="135"/>
    </row>
    <row r="22" spans="2:23" ht="12.75">
      <c r="B22" s="134"/>
      <c r="C22" s="54">
        <v>2</v>
      </c>
      <c r="D22" s="69" t="s">
        <v>63</v>
      </c>
      <c r="E22" s="21">
        <v>92</v>
      </c>
      <c r="F22" s="47">
        <v>0</v>
      </c>
      <c r="G22" s="48" t="s">
        <v>10</v>
      </c>
      <c r="H22" s="49">
        <v>0</v>
      </c>
      <c r="I22" s="49"/>
      <c r="J22" s="47">
        <v>3</v>
      </c>
      <c r="K22" s="48" t="s">
        <v>10</v>
      </c>
      <c r="L22" s="49">
        <v>3</v>
      </c>
      <c r="M22" s="29"/>
      <c r="N22" s="39">
        <f>F22+J22</f>
        <v>3</v>
      </c>
      <c r="O22" s="20" t="s">
        <v>10</v>
      </c>
      <c r="P22" s="40">
        <f>H22+L22</f>
        <v>3</v>
      </c>
      <c r="Q22" s="23">
        <f>R21</f>
        <v>0.017410879629629627</v>
      </c>
      <c r="R22" s="23">
        <v>0.03603009259259259</v>
      </c>
      <c r="S22" s="97">
        <f>R22-Q22</f>
        <v>0.018619212962962966</v>
      </c>
      <c r="T22" s="36">
        <f>T21</f>
        <v>0.05388194444444444</v>
      </c>
      <c r="U22" s="90"/>
      <c r="V22" s="135"/>
      <c r="W22" s="135"/>
    </row>
    <row r="23" spans="2:23" ht="13.5" thickBot="1">
      <c r="B23" s="140"/>
      <c r="C23" s="54">
        <v>3</v>
      </c>
      <c r="D23" s="68" t="s">
        <v>61</v>
      </c>
      <c r="E23" s="30">
        <v>90</v>
      </c>
      <c r="F23" s="50">
        <v>0</v>
      </c>
      <c r="G23" s="51" t="s">
        <v>10</v>
      </c>
      <c r="H23" s="52">
        <v>2</v>
      </c>
      <c r="I23" s="52"/>
      <c r="J23" s="50">
        <v>0</v>
      </c>
      <c r="K23" s="51" t="s">
        <v>10</v>
      </c>
      <c r="L23" s="52">
        <v>2</v>
      </c>
      <c r="M23" s="45"/>
      <c r="N23" s="41">
        <f>F23+J23</f>
        <v>0</v>
      </c>
      <c r="O23" s="38" t="s">
        <v>10</v>
      </c>
      <c r="P23" s="42">
        <f>H23+L23</f>
        <v>4</v>
      </c>
      <c r="Q23" s="31">
        <f>R22</f>
        <v>0.03603009259259259</v>
      </c>
      <c r="R23" s="31">
        <v>0.05388194444444444</v>
      </c>
      <c r="S23" s="98">
        <f>R23-Q23</f>
        <v>0.017851851851851848</v>
      </c>
      <c r="T23" s="37">
        <f>T22</f>
        <v>0.05388194444444444</v>
      </c>
      <c r="U23" s="91"/>
      <c r="V23" s="136"/>
      <c r="W23" s="136"/>
    </row>
    <row r="24" spans="2:23" ht="18">
      <c r="B24" s="134">
        <v>4</v>
      </c>
      <c r="C24" s="58">
        <v>6</v>
      </c>
      <c r="D24" s="57" t="s">
        <v>122</v>
      </c>
      <c r="E24" s="2"/>
      <c r="F24" s="39">
        <f>SUM(F25:F27)</f>
        <v>1</v>
      </c>
      <c r="G24" s="20" t="s">
        <v>10</v>
      </c>
      <c r="H24" s="40">
        <f>SUM(H25:H27)</f>
        <v>6</v>
      </c>
      <c r="I24" s="40"/>
      <c r="J24" s="39">
        <f>SUM(J25:J27)</f>
        <v>5</v>
      </c>
      <c r="K24" s="20" t="s">
        <v>10</v>
      </c>
      <c r="L24" s="40">
        <f>SUM(L25:L27)</f>
        <v>6</v>
      </c>
      <c r="M24" s="20"/>
      <c r="N24" s="39">
        <f>SUM(N25:N27)</f>
        <v>6</v>
      </c>
      <c r="O24" s="20" t="s">
        <v>10</v>
      </c>
      <c r="P24" s="40">
        <f>SUM(P25:P27)</f>
        <v>12</v>
      </c>
      <c r="Q24" s="33"/>
      <c r="R24" s="23"/>
      <c r="S24" s="99"/>
      <c r="T24" s="44">
        <f>SUM(S25:S27)</f>
        <v>0.05639930555555556</v>
      </c>
      <c r="U24" s="92">
        <f>T24-T12</f>
        <v>0.004750000000000004</v>
      </c>
      <c r="V24" s="141">
        <v>8</v>
      </c>
      <c r="W24" s="141" t="s">
        <v>131</v>
      </c>
    </row>
    <row r="25" spans="2:23" ht="12.75" customHeight="1">
      <c r="B25" s="134"/>
      <c r="C25" s="54">
        <v>1</v>
      </c>
      <c r="D25" s="46" t="s">
        <v>40</v>
      </c>
      <c r="E25" s="25">
        <v>90</v>
      </c>
      <c r="F25" s="47">
        <v>0</v>
      </c>
      <c r="G25" s="48" t="s">
        <v>10</v>
      </c>
      <c r="H25" s="49">
        <v>3</v>
      </c>
      <c r="I25" s="49"/>
      <c r="J25" s="47">
        <v>2</v>
      </c>
      <c r="K25" s="48" t="s">
        <v>10</v>
      </c>
      <c r="L25" s="49">
        <v>3</v>
      </c>
      <c r="M25" s="29"/>
      <c r="N25" s="39">
        <f>F25+J25</f>
        <v>2</v>
      </c>
      <c r="O25" s="20" t="s">
        <v>10</v>
      </c>
      <c r="P25" s="40">
        <f>H25+L25</f>
        <v>6</v>
      </c>
      <c r="Q25" s="23">
        <v>0</v>
      </c>
      <c r="R25" s="23">
        <v>0.018454861111111113</v>
      </c>
      <c r="S25" s="97">
        <f>R25-Q25</f>
        <v>0.018454861111111113</v>
      </c>
      <c r="T25" s="36">
        <f>T24</f>
        <v>0.05639930555555556</v>
      </c>
      <c r="U25" s="90"/>
      <c r="V25" s="142"/>
      <c r="W25" s="142"/>
    </row>
    <row r="26" spans="2:23" ht="12.75" customHeight="1">
      <c r="B26" s="134"/>
      <c r="C26" s="54">
        <v>2</v>
      </c>
      <c r="D26" s="46" t="s">
        <v>41</v>
      </c>
      <c r="E26" s="25">
        <v>91</v>
      </c>
      <c r="F26" s="47">
        <v>0</v>
      </c>
      <c r="G26" s="48" t="s">
        <v>10</v>
      </c>
      <c r="H26" s="49">
        <v>0</v>
      </c>
      <c r="I26" s="49"/>
      <c r="J26" s="47">
        <v>0</v>
      </c>
      <c r="K26" s="48" t="s">
        <v>10</v>
      </c>
      <c r="L26" s="49">
        <v>0</v>
      </c>
      <c r="M26" s="29"/>
      <c r="N26" s="39">
        <f>F26+J26</f>
        <v>0</v>
      </c>
      <c r="O26" s="20" t="s">
        <v>10</v>
      </c>
      <c r="P26" s="40">
        <f>H26+L26</f>
        <v>0</v>
      </c>
      <c r="Q26" s="23">
        <f>R25</f>
        <v>0.018454861111111113</v>
      </c>
      <c r="R26" s="23">
        <v>0.03651967592592593</v>
      </c>
      <c r="S26" s="97">
        <f>R26-Q26</f>
        <v>0.018064814814814815</v>
      </c>
      <c r="T26" s="36">
        <f>T25</f>
        <v>0.05639930555555556</v>
      </c>
      <c r="U26" s="90"/>
      <c r="V26" s="142"/>
      <c r="W26" s="142"/>
    </row>
    <row r="27" spans="2:23" ht="13.5" customHeight="1" thickBot="1">
      <c r="B27" s="134"/>
      <c r="C27" s="54">
        <v>3</v>
      </c>
      <c r="D27" s="104" t="s">
        <v>42</v>
      </c>
      <c r="E27" s="117">
        <v>92</v>
      </c>
      <c r="F27" s="50">
        <v>1</v>
      </c>
      <c r="G27" s="51" t="s">
        <v>10</v>
      </c>
      <c r="H27" s="52">
        <v>3</v>
      </c>
      <c r="I27" s="52"/>
      <c r="J27" s="50">
        <v>3</v>
      </c>
      <c r="K27" s="51" t="s">
        <v>10</v>
      </c>
      <c r="L27" s="52">
        <v>3</v>
      </c>
      <c r="M27" s="45"/>
      <c r="N27" s="41">
        <f>F27+J27</f>
        <v>4</v>
      </c>
      <c r="O27" s="38" t="s">
        <v>10</v>
      </c>
      <c r="P27" s="42">
        <f>H27+L27</f>
        <v>6</v>
      </c>
      <c r="Q27" s="31">
        <f>R26</f>
        <v>0.03651967592592593</v>
      </c>
      <c r="R27" s="31">
        <v>0.05639930555555556</v>
      </c>
      <c r="S27" s="98">
        <f>R27-Q27</f>
        <v>0.01987962962962963</v>
      </c>
      <c r="T27" s="37">
        <f>T26</f>
        <v>0.05639930555555556</v>
      </c>
      <c r="U27" s="91"/>
      <c r="V27" s="143"/>
      <c r="W27" s="143"/>
    </row>
    <row r="28" spans="2:23" ht="18">
      <c r="B28" s="144">
        <v>5</v>
      </c>
      <c r="C28" s="58">
        <v>5</v>
      </c>
      <c r="D28" s="126" t="s">
        <v>66</v>
      </c>
      <c r="E28" s="2"/>
      <c r="F28" s="39">
        <f>SUM(F29:F31)</f>
        <v>0</v>
      </c>
      <c r="G28" s="20" t="s">
        <v>10</v>
      </c>
      <c r="H28" s="40">
        <f>SUM(H29:H31)</f>
        <v>6</v>
      </c>
      <c r="I28" s="40"/>
      <c r="J28" s="39">
        <f>SUM(J29:J31)</f>
        <v>1</v>
      </c>
      <c r="K28" s="20" t="s">
        <v>10</v>
      </c>
      <c r="L28" s="40">
        <f>SUM(L29:L31)</f>
        <v>5</v>
      </c>
      <c r="M28" s="20"/>
      <c r="N28" s="39">
        <f>SUM(N29:N31)</f>
        <v>1</v>
      </c>
      <c r="O28" s="20" t="s">
        <v>10</v>
      </c>
      <c r="P28" s="40">
        <f>SUM(P29:P31)</f>
        <v>11</v>
      </c>
      <c r="Q28" s="33"/>
      <c r="R28" s="23"/>
      <c r="S28" s="99"/>
      <c r="T28" s="44">
        <f>SUM(S29:S31)</f>
        <v>0.056565972222222226</v>
      </c>
      <c r="U28" s="92">
        <f>T28-T12</f>
        <v>0.004916666666666673</v>
      </c>
      <c r="V28" s="141">
        <v>6</v>
      </c>
      <c r="W28" s="141" t="s">
        <v>131</v>
      </c>
    </row>
    <row r="29" spans="2:23" ht="12.75" customHeight="1">
      <c r="B29" s="134"/>
      <c r="C29" s="54">
        <v>1</v>
      </c>
      <c r="D29" s="67" t="s">
        <v>50</v>
      </c>
      <c r="E29" s="21">
        <v>91</v>
      </c>
      <c r="F29" s="47">
        <v>0</v>
      </c>
      <c r="G29" s="48" t="s">
        <v>10</v>
      </c>
      <c r="H29" s="49">
        <v>3</v>
      </c>
      <c r="I29" s="49"/>
      <c r="J29" s="47">
        <v>0</v>
      </c>
      <c r="K29" s="48" t="s">
        <v>10</v>
      </c>
      <c r="L29" s="49">
        <v>2</v>
      </c>
      <c r="M29" s="29"/>
      <c r="N29" s="39">
        <f>F29+J29</f>
        <v>0</v>
      </c>
      <c r="O29" s="20" t="s">
        <v>10</v>
      </c>
      <c r="P29" s="40">
        <f>H29+L29</f>
        <v>5</v>
      </c>
      <c r="Q29" s="23">
        <v>0</v>
      </c>
      <c r="R29" s="23">
        <v>0.019836805555555555</v>
      </c>
      <c r="S29" s="97">
        <f>R29-Q29</f>
        <v>0.019836805555555555</v>
      </c>
      <c r="T29" s="36">
        <f>T28</f>
        <v>0.056565972222222226</v>
      </c>
      <c r="U29" s="90"/>
      <c r="V29" s="135"/>
      <c r="W29" s="135"/>
    </row>
    <row r="30" spans="2:23" ht="12.75" customHeight="1">
      <c r="B30" s="134"/>
      <c r="C30" s="54">
        <v>2</v>
      </c>
      <c r="D30" s="67" t="s">
        <v>48</v>
      </c>
      <c r="E30" s="21">
        <v>92</v>
      </c>
      <c r="F30" s="47">
        <v>0</v>
      </c>
      <c r="G30" s="48" t="s">
        <v>10</v>
      </c>
      <c r="H30" s="49">
        <v>1</v>
      </c>
      <c r="I30" s="49"/>
      <c r="J30" s="47">
        <v>0</v>
      </c>
      <c r="K30" s="48" t="s">
        <v>10</v>
      </c>
      <c r="L30" s="49">
        <v>0</v>
      </c>
      <c r="M30" s="29"/>
      <c r="N30" s="39">
        <f>F30+J30</f>
        <v>0</v>
      </c>
      <c r="O30" s="20" t="s">
        <v>10</v>
      </c>
      <c r="P30" s="40">
        <f>H30+L30</f>
        <v>1</v>
      </c>
      <c r="Q30" s="23">
        <f>R29</f>
        <v>0.019836805555555555</v>
      </c>
      <c r="R30" s="23">
        <v>0.038225694444444444</v>
      </c>
      <c r="S30" s="97">
        <f>R30-Q30</f>
        <v>0.01838888888888889</v>
      </c>
      <c r="T30" s="36">
        <f>T29</f>
        <v>0.056565972222222226</v>
      </c>
      <c r="U30" s="90"/>
      <c r="V30" s="135"/>
      <c r="W30" s="135"/>
    </row>
    <row r="31" spans="2:23" ht="13.5" customHeight="1" thickBot="1">
      <c r="B31" s="140"/>
      <c r="C31" s="54">
        <v>3</v>
      </c>
      <c r="D31" s="68" t="s">
        <v>49</v>
      </c>
      <c r="E31" s="30">
        <v>92</v>
      </c>
      <c r="F31" s="50">
        <v>0</v>
      </c>
      <c r="G31" s="51" t="s">
        <v>10</v>
      </c>
      <c r="H31" s="52">
        <v>2</v>
      </c>
      <c r="I31" s="52"/>
      <c r="J31" s="50">
        <v>1</v>
      </c>
      <c r="K31" s="51" t="s">
        <v>10</v>
      </c>
      <c r="L31" s="52">
        <v>3</v>
      </c>
      <c r="M31" s="45"/>
      <c r="N31" s="41">
        <f>F31+J31</f>
        <v>1</v>
      </c>
      <c r="O31" s="38" t="s">
        <v>10</v>
      </c>
      <c r="P31" s="42">
        <f>H31+L31</f>
        <v>5</v>
      </c>
      <c r="Q31" s="31">
        <f>R30</f>
        <v>0.038225694444444444</v>
      </c>
      <c r="R31" s="31">
        <v>0.056565972222222226</v>
      </c>
      <c r="S31" s="98">
        <f>R31-Q31</f>
        <v>0.01834027777777778</v>
      </c>
      <c r="T31" s="37">
        <f>T30</f>
        <v>0.056565972222222226</v>
      </c>
      <c r="U31" s="91"/>
      <c r="V31" s="136"/>
      <c r="W31" s="136"/>
    </row>
    <row r="32" spans="2:23" ht="18">
      <c r="B32" s="144">
        <v>6</v>
      </c>
      <c r="C32" s="58">
        <v>4</v>
      </c>
      <c r="D32" s="57" t="s">
        <v>121</v>
      </c>
      <c r="E32" s="33"/>
      <c r="F32" s="39">
        <f>SUM(F33:F35)</f>
        <v>3</v>
      </c>
      <c r="G32" s="20" t="s">
        <v>10</v>
      </c>
      <c r="H32" s="40">
        <f>SUM(H33:H35)</f>
        <v>8</v>
      </c>
      <c r="I32" s="40"/>
      <c r="J32" s="39">
        <f>SUM(J33:J35)</f>
        <v>8</v>
      </c>
      <c r="K32" s="20" t="s">
        <v>10</v>
      </c>
      <c r="L32" s="40">
        <f>SUM(L33:L35)</f>
        <v>9</v>
      </c>
      <c r="M32" s="20"/>
      <c r="N32" s="39">
        <f>SUM(N33:N35)</f>
        <v>11</v>
      </c>
      <c r="O32" s="20" t="s">
        <v>10</v>
      </c>
      <c r="P32" s="40">
        <f>SUM(P33:P35)</f>
        <v>17</v>
      </c>
      <c r="Q32" s="34"/>
      <c r="R32" s="22"/>
      <c r="S32" s="100"/>
      <c r="T32" s="44">
        <f>SUM(S33:S35)</f>
        <v>0.059390046296296295</v>
      </c>
      <c r="U32" s="92">
        <f>T32-T12</f>
        <v>0.0077407407407407425</v>
      </c>
      <c r="V32" s="141"/>
      <c r="W32" s="141" t="s">
        <v>131</v>
      </c>
    </row>
    <row r="33" spans="2:23" ht="12.75" customHeight="1">
      <c r="B33" s="134"/>
      <c r="C33" s="54">
        <v>1</v>
      </c>
      <c r="D33" s="116" t="s">
        <v>43</v>
      </c>
      <c r="E33" s="21">
        <v>92</v>
      </c>
      <c r="F33" s="47">
        <v>0</v>
      </c>
      <c r="G33" s="48" t="s">
        <v>10</v>
      </c>
      <c r="H33" s="49">
        <v>3</v>
      </c>
      <c r="I33" s="49"/>
      <c r="J33" s="47">
        <v>1</v>
      </c>
      <c r="K33" s="48" t="s">
        <v>10</v>
      </c>
      <c r="L33" s="49">
        <v>3</v>
      </c>
      <c r="M33" s="29"/>
      <c r="N33" s="39">
        <f>F33+J33</f>
        <v>1</v>
      </c>
      <c r="O33" s="20" t="s">
        <v>10</v>
      </c>
      <c r="P33" s="40">
        <f>H33+L33</f>
        <v>6</v>
      </c>
      <c r="Q33" s="23">
        <v>0</v>
      </c>
      <c r="R33" s="23">
        <v>0.01918634259259259</v>
      </c>
      <c r="S33" s="97">
        <f>R33-Q33</f>
        <v>0.01918634259259259</v>
      </c>
      <c r="T33" s="36">
        <f>T32</f>
        <v>0.059390046296296295</v>
      </c>
      <c r="U33" s="90"/>
      <c r="V33" s="142"/>
      <c r="W33" s="142"/>
    </row>
    <row r="34" spans="2:23" ht="12.75" customHeight="1">
      <c r="B34" s="134"/>
      <c r="C34" s="54">
        <v>2</v>
      </c>
      <c r="D34" s="116" t="s">
        <v>44</v>
      </c>
      <c r="E34" s="24">
        <v>92</v>
      </c>
      <c r="F34" s="47">
        <v>0</v>
      </c>
      <c r="G34" s="48" t="s">
        <v>10</v>
      </c>
      <c r="H34" s="49">
        <v>2</v>
      </c>
      <c r="I34" s="49"/>
      <c r="J34" s="47">
        <v>3</v>
      </c>
      <c r="K34" s="48" t="s">
        <v>10</v>
      </c>
      <c r="L34" s="49">
        <v>3</v>
      </c>
      <c r="M34" s="29"/>
      <c r="N34" s="39">
        <f>F34+J34</f>
        <v>3</v>
      </c>
      <c r="O34" s="20" t="s">
        <v>10</v>
      </c>
      <c r="P34" s="40">
        <f>H34+L34</f>
        <v>5</v>
      </c>
      <c r="Q34" s="23">
        <f>R33</f>
        <v>0.01918634259259259</v>
      </c>
      <c r="R34" s="23">
        <v>0.039594907407407405</v>
      </c>
      <c r="S34" s="97">
        <f>R34-Q34</f>
        <v>0.020408564814814813</v>
      </c>
      <c r="T34" s="36">
        <f>T33</f>
        <v>0.059390046296296295</v>
      </c>
      <c r="U34" s="90"/>
      <c r="V34" s="142"/>
      <c r="W34" s="142"/>
    </row>
    <row r="35" spans="2:23" ht="13.5" customHeight="1" thickBot="1">
      <c r="B35" s="140"/>
      <c r="C35" s="54">
        <v>3</v>
      </c>
      <c r="D35" s="53" t="s">
        <v>45</v>
      </c>
      <c r="E35" s="30">
        <v>92</v>
      </c>
      <c r="F35" s="50">
        <v>3</v>
      </c>
      <c r="G35" s="51" t="s">
        <v>10</v>
      </c>
      <c r="H35" s="52">
        <v>3</v>
      </c>
      <c r="I35" s="52"/>
      <c r="J35" s="50">
        <v>4</v>
      </c>
      <c r="K35" s="51" t="s">
        <v>10</v>
      </c>
      <c r="L35" s="52">
        <v>3</v>
      </c>
      <c r="M35" s="45"/>
      <c r="N35" s="41">
        <f>F35+J35</f>
        <v>7</v>
      </c>
      <c r="O35" s="38" t="s">
        <v>10</v>
      </c>
      <c r="P35" s="42">
        <f>H35+L35</f>
        <v>6</v>
      </c>
      <c r="Q35" s="31">
        <f>R34</f>
        <v>0.039594907407407405</v>
      </c>
      <c r="R35" s="31">
        <v>0.059390046296296295</v>
      </c>
      <c r="S35" s="98">
        <f>R35-Q35</f>
        <v>0.01979513888888889</v>
      </c>
      <c r="T35" s="37">
        <f>T34</f>
        <v>0.059390046296296295</v>
      </c>
      <c r="U35" s="91"/>
      <c r="V35" s="143"/>
      <c r="W35" s="143"/>
    </row>
    <row r="36" spans="2:23" ht="13.5" customHeight="1">
      <c r="B36" s="112"/>
      <c r="C36" s="54"/>
      <c r="D36" s="67"/>
      <c r="E36" s="21"/>
      <c r="F36" s="47"/>
      <c r="G36" s="48"/>
      <c r="H36" s="49"/>
      <c r="I36" s="49"/>
      <c r="J36" s="47"/>
      <c r="K36" s="48"/>
      <c r="L36" s="49"/>
      <c r="M36" s="29"/>
      <c r="N36" s="39"/>
      <c r="O36" s="20"/>
      <c r="P36" s="40"/>
      <c r="Q36" s="23"/>
      <c r="R36" s="23"/>
      <c r="S36" s="97"/>
      <c r="T36" s="36"/>
      <c r="U36" s="90"/>
      <c r="V36" s="114"/>
      <c r="W36" s="114"/>
    </row>
    <row r="37" ht="15.75">
      <c r="D37" s="119" t="s">
        <v>126</v>
      </c>
    </row>
    <row r="38" spans="3:5" ht="18">
      <c r="C38" s="58">
        <v>7</v>
      </c>
      <c r="D38" s="55" t="s">
        <v>67</v>
      </c>
      <c r="E38" s="55"/>
    </row>
    <row r="39" spans="3:5" ht="15">
      <c r="C39" s="54">
        <v>1</v>
      </c>
      <c r="D39" s="69" t="s">
        <v>47</v>
      </c>
      <c r="E39" s="21">
        <v>91</v>
      </c>
    </row>
    <row r="40" spans="3:5" ht="15" customHeight="1">
      <c r="C40" s="54">
        <v>2</v>
      </c>
      <c r="D40" s="69" t="s">
        <v>51</v>
      </c>
      <c r="E40" s="21">
        <v>92</v>
      </c>
    </row>
    <row r="41" spans="3:21" ht="15" customHeight="1" thickBot="1">
      <c r="C41" s="54">
        <v>3</v>
      </c>
      <c r="D41" s="68" t="s">
        <v>52</v>
      </c>
      <c r="E41" s="30">
        <v>92</v>
      </c>
      <c r="F41" s="19"/>
      <c r="T41" s="71"/>
      <c r="U41" s="93"/>
    </row>
    <row r="42" spans="20:21" ht="15">
      <c r="T42" s="71" t="s">
        <v>17</v>
      </c>
      <c r="U42" s="93"/>
    </row>
    <row r="44" spans="20:21" ht="15">
      <c r="T44" s="71" t="s">
        <v>27</v>
      </c>
      <c r="U44" s="93"/>
    </row>
    <row r="45" spans="20:21" ht="15">
      <c r="T45" s="145" t="s">
        <v>127</v>
      </c>
      <c r="U45" s="145"/>
    </row>
  </sheetData>
  <sheetProtection/>
  <mergeCells count="26">
    <mergeCell ref="W32:W35"/>
    <mergeCell ref="V28:V31"/>
    <mergeCell ref="W28:W31"/>
    <mergeCell ref="B24:B27"/>
    <mergeCell ref="T45:U45"/>
    <mergeCell ref="B28:B31"/>
    <mergeCell ref="B32:B35"/>
    <mergeCell ref="V32:V35"/>
    <mergeCell ref="B12:B15"/>
    <mergeCell ref="J11:L11"/>
    <mergeCell ref="V16:V19"/>
    <mergeCell ref="V20:V23"/>
    <mergeCell ref="V24:V27"/>
    <mergeCell ref="W24:W27"/>
    <mergeCell ref="B20:B23"/>
    <mergeCell ref="W20:W23"/>
    <mergeCell ref="B1:W1"/>
    <mergeCell ref="A3:W3"/>
    <mergeCell ref="A5:W5"/>
    <mergeCell ref="A2:W2"/>
    <mergeCell ref="B16:B19"/>
    <mergeCell ref="W16:W19"/>
    <mergeCell ref="N11:P11"/>
    <mergeCell ref="V12:V15"/>
    <mergeCell ref="W12:W15"/>
    <mergeCell ref="F11:H11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7">
      <selection activeCell="AA3" sqref="AA3"/>
    </sheetView>
  </sheetViews>
  <sheetFormatPr defaultColWidth="9.00390625" defaultRowHeight="12.75"/>
  <cols>
    <col min="1" max="1" width="0.2421875" style="74" customWidth="1"/>
    <col min="2" max="2" width="3.625" style="11" customWidth="1"/>
    <col min="3" max="3" width="4.25390625" style="0" customWidth="1"/>
    <col min="4" max="4" width="35.375" style="0" customWidth="1"/>
    <col min="5" max="5" width="2.875" style="78" customWidth="1"/>
    <col min="6" max="6" width="2.75390625" style="0" customWidth="1"/>
    <col min="7" max="7" width="1.12109375" style="0" customWidth="1"/>
    <col min="8" max="8" width="1.75390625" style="0" customWidth="1"/>
    <col min="9" max="9" width="0.6171875" style="0" customWidth="1"/>
    <col min="10" max="10" width="1.875" style="0" customWidth="1"/>
    <col min="11" max="11" width="1.25" style="0" customWidth="1"/>
    <col min="12" max="12" width="1.75390625" style="0" customWidth="1"/>
    <col min="13" max="13" width="0.37109375" style="0" customWidth="1"/>
    <col min="14" max="14" width="3.00390625" style="0" customWidth="1"/>
    <col min="15" max="15" width="1.25" style="0" customWidth="1"/>
    <col min="16" max="16" width="2.75390625" style="0" customWidth="1"/>
    <col min="17" max="18" width="11.375" style="0" hidden="1" customWidth="1"/>
    <col min="19" max="19" width="8.125" style="78" customWidth="1"/>
    <col min="20" max="20" width="9.875" style="0" customWidth="1"/>
    <col min="21" max="21" width="8.00390625" style="78" customWidth="1"/>
    <col min="22" max="22" width="2.375" style="0" customWidth="1"/>
    <col min="23" max="23" width="3.375" style="0" customWidth="1"/>
  </cols>
  <sheetData>
    <row r="1" spans="1:23" s="80" customFormat="1" ht="23.25" customHeight="1">
      <c r="A1" s="131" t="s">
        <v>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23.25" customHeight="1">
      <c r="A2" s="131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23.25" customHeight="1">
      <c r="A3" s="150" t="s">
        <v>35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3" ht="18">
      <c r="A4" s="131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16" ht="15.75">
      <c r="A5" s="73" t="s">
        <v>26</v>
      </c>
      <c r="B5" s="73"/>
      <c r="C5" s="73"/>
      <c r="D5" s="73"/>
      <c r="E5" s="102"/>
      <c r="F5" s="73"/>
      <c r="G5" s="73"/>
      <c r="H5" s="73"/>
      <c r="I5" s="73"/>
      <c r="J5" s="73"/>
      <c r="K5" s="73"/>
      <c r="L5" s="73"/>
      <c r="M5" s="73"/>
      <c r="N5" s="73"/>
      <c r="O5" s="4"/>
      <c r="P5" s="4"/>
    </row>
    <row r="6" spans="1:20" ht="16.5" thickBot="1">
      <c r="A6" s="149" t="s">
        <v>36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73"/>
      <c r="Q6" s="73"/>
      <c r="R6" s="10"/>
      <c r="S6" s="113" t="s">
        <v>129</v>
      </c>
      <c r="T6" s="113"/>
    </row>
    <row r="7" spans="1:23" ht="18.75" thickBot="1">
      <c r="A7" s="75" t="s">
        <v>3</v>
      </c>
      <c r="B7" s="1" t="s">
        <v>3</v>
      </c>
      <c r="C7" s="32" t="s">
        <v>0</v>
      </c>
      <c r="D7" s="6" t="s">
        <v>11</v>
      </c>
      <c r="E7" s="70" t="s">
        <v>5</v>
      </c>
      <c r="F7" s="26" t="s">
        <v>13</v>
      </c>
      <c r="G7" s="28"/>
      <c r="H7" s="28"/>
      <c r="I7" s="28"/>
      <c r="J7" s="28"/>
      <c r="K7" s="28"/>
      <c r="L7" s="28"/>
      <c r="M7" s="28"/>
      <c r="N7" s="28"/>
      <c r="O7" s="28"/>
      <c r="P7" s="27"/>
      <c r="Q7" s="6" t="s">
        <v>6</v>
      </c>
      <c r="R7" s="6" t="s">
        <v>6</v>
      </c>
      <c r="S7" s="106" t="s">
        <v>14</v>
      </c>
      <c r="T7" s="6" t="s">
        <v>14</v>
      </c>
      <c r="U7" s="88" t="s">
        <v>15</v>
      </c>
      <c r="V7" s="85" t="s">
        <v>20</v>
      </c>
      <c r="W7" s="85" t="s">
        <v>22</v>
      </c>
    </row>
    <row r="8" spans="1:23" ht="18.75" thickBot="1">
      <c r="A8" s="76"/>
      <c r="B8" s="8"/>
      <c r="C8" s="43" t="s">
        <v>21</v>
      </c>
      <c r="D8" s="7" t="s">
        <v>12</v>
      </c>
      <c r="E8" s="79"/>
      <c r="F8" s="137" t="s">
        <v>1</v>
      </c>
      <c r="G8" s="138"/>
      <c r="H8" s="139"/>
      <c r="I8" s="35"/>
      <c r="J8" s="137" t="s">
        <v>2</v>
      </c>
      <c r="K8" s="138"/>
      <c r="L8" s="139"/>
      <c r="M8" s="35"/>
      <c r="N8" s="137" t="s">
        <v>5</v>
      </c>
      <c r="O8" s="138"/>
      <c r="P8" s="139"/>
      <c r="Q8" s="7" t="s">
        <v>7</v>
      </c>
      <c r="R8" s="7" t="s">
        <v>8</v>
      </c>
      <c r="S8" s="108" t="s">
        <v>18</v>
      </c>
      <c r="T8" s="7" t="s">
        <v>9</v>
      </c>
      <c r="U8" s="60" t="s">
        <v>16</v>
      </c>
      <c r="V8" s="86"/>
      <c r="W8" s="86" t="s">
        <v>19</v>
      </c>
    </row>
    <row r="9" spans="1:25" ht="18">
      <c r="A9" s="146"/>
      <c r="B9" s="144">
        <v>1</v>
      </c>
      <c r="C9" s="56">
        <v>11</v>
      </c>
      <c r="D9" s="55" t="s">
        <v>60</v>
      </c>
      <c r="E9" s="3"/>
      <c r="F9" s="39">
        <f>SUM(F10:F12)</f>
        <v>1</v>
      </c>
      <c r="G9" s="20" t="s">
        <v>10</v>
      </c>
      <c r="H9" s="40">
        <f>SUM(H10:H12)</f>
        <v>3</v>
      </c>
      <c r="I9" s="40"/>
      <c r="J9" s="39">
        <f>SUM(J10:J12)</f>
        <v>4</v>
      </c>
      <c r="K9" s="20" t="s">
        <v>10</v>
      </c>
      <c r="L9" s="40">
        <f>SUM(L10:L12)</f>
        <v>9</v>
      </c>
      <c r="M9" s="20"/>
      <c r="N9" s="39">
        <f>SUM(N10:N12)</f>
        <v>5</v>
      </c>
      <c r="O9" s="20" t="s">
        <v>10</v>
      </c>
      <c r="P9" s="40">
        <f>SUM(P10:P12)</f>
        <v>12</v>
      </c>
      <c r="Q9" s="22"/>
      <c r="R9" s="22"/>
      <c r="S9" s="96"/>
      <c r="T9" s="59">
        <f>SUM(S10:S12)</f>
        <v>0.05504398148148148</v>
      </c>
      <c r="U9" s="89">
        <f>T9-T9</f>
        <v>0</v>
      </c>
      <c r="V9" s="151" t="s">
        <v>130</v>
      </c>
      <c r="W9" s="151">
        <v>9</v>
      </c>
      <c r="Y9" s="72"/>
    </row>
    <row r="10" spans="1:23" ht="12.75" customHeight="1">
      <c r="A10" s="147"/>
      <c r="B10" s="134"/>
      <c r="C10" s="54">
        <v>1</v>
      </c>
      <c r="D10" s="118" t="s">
        <v>106</v>
      </c>
      <c r="E10" s="101">
        <v>93</v>
      </c>
      <c r="F10" s="47">
        <v>1</v>
      </c>
      <c r="G10" s="48" t="s">
        <v>10</v>
      </c>
      <c r="H10" s="49">
        <v>3</v>
      </c>
      <c r="I10" s="49"/>
      <c r="J10" s="47">
        <v>2</v>
      </c>
      <c r="K10" s="48" t="s">
        <v>10</v>
      </c>
      <c r="L10" s="49">
        <v>3</v>
      </c>
      <c r="M10" s="29"/>
      <c r="N10" s="39">
        <f>F10+J10</f>
        <v>3</v>
      </c>
      <c r="O10" s="20" t="s">
        <v>10</v>
      </c>
      <c r="P10" s="40">
        <f>H10+L10</f>
        <v>6</v>
      </c>
      <c r="Q10" s="23">
        <v>0.0020833333333333333</v>
      </c>
      <c r="R10" s="23">
        <v>0.020949074074074075</v>
      </c>
      <c r="S10" s="97">
        <f>R10-Q10</f>
        <v>0.018865740740740742</v>
      </c>
      <c r="T10" s="36">
        <f>T9</f>
        <v>0.05504398148148148</v>
      </c>
      <c r="U10" s="90"/>
      <c r="V10" s="142"/>
      <c r="W10" s="142"/>
    </row>
    <row r="11" spans="1:23" ht="12.75" customHeight="1">
      <c r="A11" s="147"/>
      <c r="B11" s="134"/>
      <c r="C11" s="54">
        <v>2</v>
      </c>
      <c r="D11" s="118" t="s">
        <v>108</v>
      </c>
      <c r="E11" s="101">
        <v>94</v>
      </c>
      <c r="F11" s="47">
        <v>0</v>
      </c>
      <c r="G11" s="48" t="s">
        <v>10</v>
      </c>
      <c r="H11" s="49">
        <v>0</v>
      </c>
      <c r="I11" s="49"/>
      <c r="J11" s="47">
        <v>1</v>
      </c>
      <c r="K11" s="48" t="s">
        <v>10</v>
      </c>
      <c r="L11" s="49">
        <v>3</v>
      </c>
      <c r="M11" s="29"/>
      <c r="N11" s="39">
        <f>F11+J11</f>
        <v>1</v>
      </c>
      <c r="O11" s="20" t="s">
        <v>10</v>
      </c>
      <c r="P11" s="40">
        <f>H11+L11</f>
        <v>3</v>
      </c>
      <c r="Q11" s="23">
        <f>R10</f>
        <v>0.020949074074074075</v>
      </c>
      <c r="R11" s="23">
        <v>0.039671296296296295</v>
      </c>
      <c r="S11" s="97">
        <f>R11-Q11</f>
        <v>0.01872222222222222</v>
      </c>
      <c r="T11" s="36">
        <f>T10</f>
        <v>0.05504398148148148</v>
      </c>
      <c r="U11" s="90"/>
      <c r="V11" s="142"/>
      <c r="W11" s="142"/>
    </row>
    <row r="12" spans="1:23" ht="13.5" customHeight="1" thickBot="1">
      <c r="A12" s="148"/>
      <c r="B12" s="140"/>
      <c r="C12" s="54">
        <v>3</v>
      </c>
      <c r="D12" s="121" t="s">
        <v>107</v>
      </c>
      <c r="E12" s="122">
        <v>94</v>
      </c>
      <c r="F12" s="50">
        <v>0</v>
      </c>
      <c r="G12" s="51" t="s">
        <v>10</v>
      </c>
      <c r="H12" s="52">
        <v>0</v>
      </c>
      <c r="I12" s="52"/>
      <c r="J12" s="50">
        <v>1</v>
      </c>
      <c r="K12" s="51" t="s">
        <v>10</v>
      </c>
      <c r="L12" s="52">
        <v>3</v>
      </c>
      <c r="M12" s="45"/>
      <c r="N12" s="41">
        <f>F12+J12</f>
        <v>1</v>
      </c>
      <c r="O12" s="38" t="s">
        <v>10</v>
      </c>
      <c r="P12" s="42">
        <f>H12+L12</f>
        <v>3</v>
      </c>
      <c r="Q12" s="31">
        <f>R11</f>
        <v>0.039671296296296295</v>
      </c>
      <c r="R12" s="31">
        <v>0.05712731481481481</v>
      </c>
      <c r="S12" s="98">
        <f>R12-Q12</f>
        <v>0.017456018518518517</v>
      </c>
      <c r="T12" s="37">
        <f>T11</f>
        <v>0.05504398148148148</v>
      </c>
      <c r="U12" s="91"/>
      <c r="V12" s="152"/>
      <c r="W12" s="152"/>
    </row>
    <row r="13" spans="1:23" ht="18">
      <c r="A13" s="146"/>
      <c r="B13" s="144">
        <v>2</v>
      </c>
      <c r="C13" s="58">
        <v>14</v>
      </c>
      <c r="D13" s="55" t="s">
        <v>64</v>
      </c>
      <c r="E13" s="3"/>
      <c r="F13" s="39">
        <f>SUM(F14:F16)</f>
        <v>3</v>
      </c>
      <c r="G13" s="20" t="s">
        <v>10</v>
      </c>
      <c r="H13" s="40">
        <f>SUM(H14:H16)</f>
        <v>6</v>
      </c>
      <c r="I13" s="40"/>
      <c r="J13" s="39">
        <f>SUM(J14:J16)</f>
        <v>5</v>
      </c>
      <c r="K13" s="20" t="s">
        <v>10</v>
      </c>
      <c r="L13" s="40">
        <f>SUM(L14:L16)</f>
        <v>6</v>
      </c>
      <c r="M13" s="20"/>
      <c r="N13" s="39">
        <f>SUM(N14:N16)</f>
        <v>8</v>
      </c>
      <c r="O13" s="20" t="s">
        <v>10</v>
      </c>
      <c r="P13" s="40">
        <f>SUM(P14:P16)</f>
        <v>12</v>
      </c>
      <c r="Q13" s="22"/>
      <c r="R13" s="22"/>
      <c r="S13" s="96"/>
      <c r="T13" s="59">
        <f>SUM(S14:S16)</f>
        <v>0.05705787037037037</v>
      </c>
      <c r="U13" s="89">
        <f>T13-T9</f>
        <v>0.0020138888888888914</v>
      </c>
      <c r="V13" s="151" t="s">
        <v>131</v>
      </c>
      <c r="W13" s="151">
        <v>7</v>
      </c>
    </row>
    <row r="14" spans="1:23" ht="12.75" customHeight="1">
      <c r="A14" s="147"/>
      <c r="B14" s="134"/>
      <c r="C14" s="54">
        <v>1</v>
      </c>
      <c r="D14" s="118" t="s">
        <v>100</v>
      </c>
      <c r="E14" s="101">
        <v>93</v>
      </c>
      <c r="F14" s="47">
        <v>2</v>
      </c>
      <c r="G14" s="48" t="s">
        <v>10</v>
      </c>
      <c r="H14" s="49">
        <v>3</v>
      </c>
      <c r="I14" s="49"/>
      <c r="J14" s="47">
        <v>0</v>
      </c>
      <c r="K14" s="48" t="s">
        <v>10</v>
      </c>
      <c r="L14" s="49">
        <v>0</v>
      </c>
      <c r="M14" s="29"/>
      <c r="N14" s="39">
        <f>F14+J14</f>
        <v>2</v>
      </c>
      <c r="O14" s="20" t="s">
        <v>10</v>
      </c>
      <c r="P14" s="40">
        <f>H14+L14</f>
        <v>3</v>
      </c>
      <c r="Q14" s="23">
        <v>0.0020833333333333333</v>
      </c>
      <c r="R14" s="23">
        <v>0.020033564814814813</v>
      </c>
      <c r="S14" s="97">
        <f>R14-Q14</f>
        <v>0.01795023148148148</v>
      </c>
      <c r="T14" s="36">
        <f>T13</f>
        <v>0.05705787037037037</v>
      </c>
      <c r="U14" s="90"/>
      <c r="V14" s="142"/>
      <c r="W14" s="142"/>
    </row>
    <row r="15" spans="1:23" ht="12.75" customHeight="1">
      <c r="A15" s="147"/>
      <c r="B15" s="134"/>
      <c r="C15" s="54">
        <v>2</v>
      </c>
      <c r="D15" s="118" t="s">
        <v>101</v>
      </c>
      <c r="E15" s="101">
        <v>94</v>
      </c>
      <c r="F15" s="47">
        <v>0</v>
      </c>
      <c r="G15" s="48" t="s">
        <v>10</v>
      </c>
      <c r="H15" s="49">
        <v>0</v>
      </c>
      <c r="I15" s="49"/>
      <c r="J15" s="47">
        <v>2</v>
      </c>
      <c r="K15" s="48" t="s">
        <v>10</v>
      </c>
      <c r="L15" s="49">
        <v>3</v>
      </c>
      <c r="M15" s="29"/>
      <c r="N15" s="39">
        <f>F15+J15</f>
        <v>2</v>
      </c>
      <c r="O15" s="20" t="s">
        <v>10</v>
      </c>
      <c r="P15" s="40">
        <f>H15+L15</f>
        <v>3</v>
      </c>
      <c r="Q15" s="23">
        <f>R14</f>
        <v>0.020033564814814813</v>
      </c>
      <c r="R15" s="23">
        <v>0.03821759259259259</v>
      </c>
      <c r="S15" s="97">
        <f>R15-Q15</f>
        <v>0.018184027777777775</v>
      </c>
      <c r="T15" s="36">
        <f>T14</f>
        <v>0.05705787037037037</v>
      </c>
      <c r="U15" s="90"/>
      <c r="V15" s="142"/>
      <c r="W15" s="142"/>
    </row>
    <row r="16" spans="1:23" ht="13.5" customHeight="1" thickBot="1">
      <c r="A16" s="148"/>
      <c r="B16" s="140"/>
      <c r="C16" s="54">
        <v>3</v>
      </c>
      <c r="D16" s="118" t="s">
        <v>102</v>
      </c>
      <c r="E16" s="122">
        <v>95</v>
      </c>
      <c r="F16" s="50">
        <v>1</v>
      </c>
      <c r="G16" s="51" t="s">
        <v>10</v>
      </c>
      <c r="H16" s="52">
        <v>3</v>
      </c>
      <c r="I16" s="52"/>
      <c r="J16" s="50">
        <v>3</v>
      </c>
      <c r="K16" s="51" t="s">
        <v>10</v>
      </c>
      <c r="L16" s="52">
        <v>3</v>
      </c>
      <c r="M16" s="45"/>
      <c r="N16" s="41">
        <f>F16+J16</f>
        <v>4</v>
      </c>
      <c r="O16" s="38" t="s">
        <v>10</v>
      </c>
      <c r="P16" s="42">
        <f>H16+L16</f>
        <v>6</v>
      </c>
      <c r="Q16" s="31">
        <f>R15</f>
        <v>0.03821759259259259</v>
      </c>
      <c r="R16" s="31">
        <v>0.0591412037037037</v>
      </c>
      <c r="S16" s="98">
        <f>R16-Q16</f>
        <v>0.020923611111111115</v>
      </c>
      <c r="T16" s="37">
        <f>T15</f>
        <v>0.05705787037037037</v>
      </c>
      <c r="U16" s="91"/>
      <c r="V16" s="152"/>
      <c r="W16" s="152"/>
    </row>
    <row r="17" spans="1:23" ht="18">
      <c r="A17" s="146"/>
      <c r="B17" s="144">
        <v>3</v>
      </c>
      <c r="C17" s="58">
        <v>15</v>
      </c>
      <c r="D17" s="57" t="s">
        <v>65</v>
      </c>
      <c r="E17" s="5"/>
      <c r="F17" s="39">
        <f>SUM(F18:F20)</f>
        <v>10</v>
      </c>
      <c r="G17" s="20" t="s">
        <v>10</v>
      </c>
      <c r="H17" s="40">
        <f>SUM(H18:H20)</f>
        <v>9</v>
      </c>
      <c r="I17" s="40"/>
      <c r="J17" s="39">
        <f>SUM(J18:J20)</f>
        <v>7</v>
      </c>
      <c r="K17" s="20" t="s">
        <v>10</v>
      </c>
      <c r="L17" s="40">
        <f>SUM(L18:L20)</f>
        <v>9</v>
      </c>
      <c r="M17" s="20"/>
      <c r="N17" s="39">
        <f>SUM(N18:N20)</f>
        <v>17</v>
      </c>
      <c r="O17" s="20" t="s">
        <v>10</v>
      </c>
      <c r="P17" s="40">
        <f>SUM(P18:P20)</f>
        <v>18</v>
      </c>
      <c r="Q17" s="34"/>
      <c r="R17" s="34"/>
      <c r="S17" s="100"/>
      <c r="T17" s="44">
        <f>SUM(S18:S20)</f>
        <v>0.05876967592592593</v>
      </c>
      <c r="U17" s="92">
        <f>T17-T9</f>
        <v>0.003725694444444448</v>
      </c>
      <c r="V17" s="151" t="s">
        <v>131</v>
      </c>
      <c r="W17" s="151">
        <v>6</v>
      </c>
    </row>
    <row r="18" spans="1:23" ht="12.75" customHeight="1">
      <c r="A18" s="147"/>
      <c r="B18" s="134"/>
      <c r="C18" s="54">
        <v>1</v>
      </c>
      <c r="D18" s="118" t="s">
        <v>103</v>
      </c>
      <c r="E18" s="101">
        <v>95</v>
      </c>
      <c r="F18" s="47">
        <v>3</v>
      </c>
      <c r="G18" s="48" t="s">
        <v>10</v>
      </c>
      <c r="H18" s="49">
        <v>3</v>
      </c>
      <c r="I18" s="49"/>
      <c r="J18" s="47">
        <v>1</v>
      </c>
      <c r="K18" s="48" t="s">
        <v>10</v>
      </c>
      <c r="L18" s="49">
        <v>3</v>
      </c>
      <c r="M18" s="29"/>
      <c r="N18" s="39">
        <f>F18+J18</f>
        <v>4</v>
      </c>
      <c r="O18" s="20" t="s">
        <v>10</v>
      </c>
      <c r="P18" s="40">
        <f>H18+L18</f>
        <v>6</v>
      </c>
      <c r="Q18" s="23">
        <v>0.0020833333333333333</v>
      </c>
      <c r="R18" s="23">
        <v>0.02128935185185185</v>
      </c>
      <c r="S18" s="97">
        <f>R18-Q18</f>
        <v>0.019206018518518518</v>
      </c>
      <c r="T18" s="36">
        <f>T17</f>
        <v>0.05876967592592593</v>
      </c>
      <c r="U18" s="90"/>
      <c r="V18" s="142"/>
      <c r="W18" s="142"/>
    </row>
    <row r="19" spans="1:23" ht="12.75" customHeight="1">
      <c r="A19" s="147"/>
      <c r="B19" s="134"/>
      <c r="C19" s="54">
        <v>2</v>
      </c>
      <c r="D19" s="118" t="s">
        <v>104</v>
      </c>
      <c r="E19" s="101">
        <v>95</v>
      </c>
      <c r="F19" s="47">
        <v>4</v>
      </c>
      <c r="G19" s="48" t="s">
        <v>10</v>
      </c>
      <c r="H19" s="49">
        <v>3</v>
      </c>
      <c r="I19" s="49"/>
      <c r="J19" s="47">
        <v>2</v>
      </c>
      <c r="K19" s="48" t="s">
        <v>10</v>
      </c>
      <c r="L19" s="49">
        <v>3</v>
      </c>
      <c r="M19" s="29"/>
      <c r="N19" s="39">
        <f>F19+J19</f>
        <v>6</v>
      </c>
      <c r="O19" s="20" t="s">
        <v>10</v>
      </c>
      <c r="P19" s="40">
        <f>H19+L19</f>
        <v>6</v>
      </c>
      <c r="Q19" s="23">
        <f>R18</f>
        <v>0.02128935185185185</v>
      </c>
      <c r="R19" s="23">
        <v>0.04069444444444444</v>
      </c>
      <c r="S19" s="97">
        <f>R19-Q19</f>
        <v>0.019405092592592592</v>
      </c>
      <c r="T19" s="36">
        <f>T18</f>
        <v>0.05876967592592593</v>
      </c>
      <c r="U19" s="90"/>
      <c r="V19" s="142"/>
      <c r="W19" s="142"/>
    </row>
    <row r="20" spans="1:23" ht="13.5" customHeight="1" thickBot="1">
      <c r="A20" s="148"/>
      <c r="B20" s="140"/>
      <c r="C20" s="54">
        <v>3</v>
      </c>
      <c r="D20" s="121" t="s">
        <v>105</v>
      </c>
      <c r="E20" s="101">
        <v>95</v>
      </c>
      <c r="F20" s="50">
        <v>3</v>
      </c>
      <c r="G20" s="51" t="s">
        <v>10</v>
      </c>
      <c r="H20" s="52">
        <v>3</v>
      </c>
      <c r="I20" s="52"/>
      <c r="J20" s="50">
        <v>4</v>
      </c>
      <c r="K20" s="51" t="s">
        <v>10</v>
      </c>
      <c r="L20" s="52">
        <v>3</v>
      </c>
      <c r="M20" s="45"/>
      <c r="N20" s="41">
        <f>F20+J20</f>
        <v>7</v>
      </c>
      <c r="O20" s="38" t="s">
        <v>10</v>
      </c>
      <c r="P20" s="42">
        <f>H20+L20</f>
        <v>6</v>
      </c>
      <c r="Q20" s="31">
        <f>R19</f>
        <v>0.04069444444444444</v>
      </c>
      <c r="R20" s="31">
        <v>0.06085300925925926</v>
      </c>
      <c r="S20" s="98">
        <f>R20-Q20</f>
        <v>0.020158564814814817</v>
      </c>
      <c r="T20" s="37">
        <f>T19</f>
        <v>0.05876967592592593</v>
      </c>
      <c r="U20" s="91"/>
      <c r="V20" s="152"/>
      <c r="W20" s="152"/>
    </row>
    <row r="21" spans="1:23" ht="18">
      <c r="A21" s="146"/>
      <c r="B21" s="144">
        <v>4</v>
      </c>
      <c r="C21" s="58">
        <v>12</v>
      </c>
      <c r="D21" s="126" t="s">
        <v>66</v>
      </c>
      <c r="E21" s="2"/>
      <c r="F21" s="39">
        <f>SUM(F22:F24)</f>
        <v>2</v>
      </c>
      <c r="G21" s="20" t="s">
        <v>10</v>
      </c>
      <c r="H21" s="40">
        <f>SUM(H22:H24)</f>
        <v>6</v>
      </c>
      <c r="I21" s="40"/>
      <c r="J21" s="39">
        <f>SUM(J22:J24)</f>
        <v>3</v>
      </c>
      <c r="K21" s="20" t="s">
        <v>10</v>
      </c>
      <c r="L21" s="40">
        <f>SUM(L22:L24)</f>
        <v>7</v>
      </c>
      <c r="M21" s="20"/>
      <c r="N21" s="39">
        <f>SUM(N22:N24)</f>
        <v>5</v>
      </c>
      <c r="O21" s="20" t="s">
        <v>10</v>
      </c>
      <c r="P21" s="40">
        <f>SUM(P22:P24)</f>
        <v>13</v>
      </c>
      <c r="Q21" s="34"/>
      <c r="R21" s="34"/>
      <c r="S21" s="100"/>
      <c r="T21" s="44">
        <f>SUM(S22:S24)</f>
        <v>0.05945717592592592</v>
      </c>
      <c r="U21" s="92">
        <f>T21-T9</f>
        <v>0.004413194444444442</v>
      </c>
      <c r="V21" s="153"/>
      <c r="W21" s="151">
        <v>5</v>
      </c>
    </row>
    <row r="22" spans="1:23" ht="12.75" customHeight="1">
      <c r="A22" s="147"/>
      <c r="B22" s="134"/>
      <c r="C22" s="54">
        <v>1</v>
      </c>
      <c r="D22" s="118" t="s">
        <v>115</v>
      </c>
      <c r="E22" s="101">
        <v>93</v>
      </c>
      <c r="F22" s="47">
        <v>1</v>
      </c>
      <c r="G22" s="48" t="s">
        <v>10</v>
      </c>
      <c r="H22" s="49">
        <v>3</v>
      </c>
      <c r="I22" s="49"/>
      <c r="J22" s="47">
        <v>0</v>
      </c>
      <c r="K22" s="48" t="s">
        <v>10</v>
      </c>
      <c r="L22" s="49">
        <v>1</v>
      </c>
      <c r="M22" s="29"/>
      <c r="N22" s="39">
        <f>F22+J22</f>
        <v>1</v>
      </c>
      <c r="O22" s="20" t="s">
        <v>10</v>
      </c>
      <c r="P22" s="40">
        <f>H22+L22</f>
        <v>4</v>
      </c>
      <c r="Q22" s="23">
        <v>0.0020833333333333333</v>
      </c>
      <c r="R22" s="23">
        <v>0.021178240740740737</v>
      </c>
      <c r="S22" s="97">
        <f>R22-Q22</f>
        <v>0.019094907407407404</v>
      </c>
      <c r="T22" s="36">
        <f>T21</f>
        <v>0.05945717592592592</v>
      </c>
      <c r="U22" s="90"/>
      <c r="V22" s="154"/>
      <c r="W22" s="142"/>
    </row>
    <row r="23" spans="1:23" ht="12.75" customHeight="1">
      <c r="A23" s="147"/>
      <c r="B23" s="134"/>
      <c r="C23" s="54">
        <v>2</v>
      </c>
      <c r="D23" s="118" t="s">
        <v>116</v>
      </c>
      <c r="E23" s="101">
        <v>93</v>
      </c>
      <c r="F23" s="47">
        <v>1</v>
      </c>
      <c r="G23" s="48" t="s">
        <v>10</v>
      </c>
      <c r="H23" s="49">
        <v>3</v>
      </c>
      <c r="I23" s="49"/>
      <c r="J23" s="47">
        <v>1</v>
      </c>
      <c r="K23" s="48" t="s">
        <v>10</v>
      </c>
      <c r="L23" s="49">
        <v>3</v>
      </c>
      <c r="M23" s="29"/>
      <c r="N23" s="39">
        <f>F23+J23</f>
        <v>2</v>
      </c>
      <c r="O23" s="20" t="s">
        <v>10</v>
      </c>
      <c r="P23" s="40">
        <f>H23+L23</f>
        <v>6</v>
      </c>
      <c r="Q23" s="23">
        <f>R22</f>
        <v>0.021178240740740737</v>
      </c>
      <c r="R23" s="23">
        <v>0.04234375</v>
      </c>
      <c r="S23" s="97">
        <f>R23-Q23</f>
        <v>0.021165509259259262</v>
      </c>
      <c r="T23" s="36">
        <f>T22</f>
        <v>0.05945717592592592</v>
      </c>
      <c r="U23" s="90"/>
      <c r="V23" s="154"/>
      <c r="W23" s="142"/>
    </row>
    <row r="24" spans="1:23" ht="13.5" customHeight="1" thickBot="1">
      <c r="A24" s="148"/>
      <c r="B24" s="140"/>
      <c r="C24" s="54">
        <v>3</v>
      </c>
      <c r="D24" s="121" t="s">
        <v>117</v>
      </c>
      <c r="E24" s="101">
        <v>93</v>
      </c>
      <c r="F24" s="50">
        <v>0</v>
      </c>
      <c r="G24" s="51" t="s">
        <v>10</v>
      </c>
      <c r="H24" s="52">
        <v>0</v>
      </c>
      <c r="I24" s="52"/>
      <c r="J24" s="50">
        <v>2</v>
      </c>
      <c r="K24" s="51" t="s">
        <v>10</v>
      </c>
      <c r="L24" s="52">
        <v>3</v>
      </c>
      <c r="M24" s="45"/>
      <c r="N24" s="41">
        <f>F24+J24</f>
        <v>2</v>
      </c>
      <c r="O24" s="38" t="s">
        <v>10</v>
      </c>
      <c r="P24" s="42">
        <f>H24+L24</f>
        <v>3</v>
      </c>
      <c r="Q24" s="31">
        <f>R23</f>
        <v>0.04234375</v>
      </c>
      <c r="R24" s="31">
        <v>0.06154050925925925</v>
      </c>
      <c r="S24" s="98">
        <f>R24-Q24</f>
        <v>0.019196759259259254</v>
      </c>
      <c r="T24" s="37">
        <f>T23</f>
        <v>0.05945717592592592</v>
      </c>
      <c r="U24" s="91"/>
      <c r="V24" s="155"/>
      <c r="W24" s="152"/>
    </row>
    <row r="25" spans="1:23" ht="18">
      <c r="A25" s="146"/>
      <c r="B25" s="144">
        <v>5</v>
      </c>
      <c r="C25" s="58">
        <v>16</v>
      </c>
      <c r="D25" s="55" t="s">
        <v>68</v>
      </c>
      <c r="E25" s="2"/>
      <c r="F25" s="39">
        <f>SUM(F26:F28)</f>
        <v>2</v>
      </c>
      <c r="G25" s="20" t="s">
        <v>10</v>
      </c>
      <c r="H25" s="40">
        <f>SUM(H26:H28)</f>
        <v>7</v>
      </c>
      <c r="I25" s="40"/>
      <c r="J25" s="39">
        <f>SUM(J26:J28)</f>
        <v>2</v>
      </c>
      <c r="K25" s="20" t="s">
        <v>10</v>
      </c>
      <c r="L25" s="40">
        <f>SUM(L26:L28)</f>
        <v>9</v>
      </c>
      <c r="M25" s="20"/>
      <c r="N25" s="39">
        <f>SUM(N26:N28)</f>
        <v>4</v>
      </c>
      <c r="O25" s="20" t="s">
        <v>10</v>
      </c>
      <c r="P25" s="40">
        <f>SUM(P26:P28)</f>
        <v>16</v>
      </c>
      <c r="Q25" s="34"/>
      <c r="R25" s="34"/>
      <c r="S25" s="100"/>
      <c r="T25" s="44">
        <f>SUM(S26:S28)</f>
        <v>0.060790509259259266</v>
      </c>
      <c r="U25" s="92">
        <f>T25-T9</f>
        <v>0.005746527777777788</v>
      </c>
      <c r="V25" s="153"/>
      <c r="W25" s="151">
        <v>4</v>
      </c>
    </row>
    <row r="26" spans="1:23" ht="12.75" customHeight="1">
      <c r="A26" s="147"/>
      <c r="B26" s="134"/>
      <c r="C26" s="54">
        <v>1</v>
      </c>
      <c r="D26" s="118" t="s">
        <v>109</v>
      </c>
      <c r="E26" s="101">
        <v>94</v>
      </c>
      <c r="F26" s="47">
        <v>1</v>
      </c>
      <c r="G26" s="48" t="s">
        <v>10</v>
      </c>
      <c r="H26" s="49">
        <v>3</v>
      </c>
      <c r="I26" s="49"/>
      <c r="J26" s="47">
        <v>0</v>
      </c>
      <c r="K26" s="48" t="s">
        <v>10</v>
      </c>
      <c r="L26" s="49">
        <v>3</v>
      </c>
      <c r="M26" s="29"/>
      <c r="N26" s="39">
        <f>F26+J26</f>
        <v>1</v>
      </c>
      <c r="O26" s="20" t="s">
        <v>10</v>
      </c>
      <c r="P26" s="40">
        <f>H26+L26</f>
        <v>6</v>
      </c>
      <c r="Q26" s="23">
        <v>0.0020833333333333333</v>
      </c>
      <c r="R26" s="23">
        <v>0.02251851851851852</v>
      </c>
      <c r="S26" s="97">
        <f>R26-Q26</f>
        <v>0.020435185185185188</v>
      </c>
      <c r="T26" s="36">
        <f>T25</f>
        <v>0.060790509259259266</v>
      </c>
      <c r="U26" s="90"/>
      <c r="V26" s="154"/>
      <c r="W26" s="142"/>
    </row>
    <row r="27" spans="1:23" ht="12.75" customHeight="1">
      <c r="A27" s="147"/>
      <c r="B27" s="134"/>
      <c r="C27" s="54">
        <v>2</v>
      </c>
      <c r="D27" s="118" t="s">
        <v>110</v>
      </c>
      <c r="E27" s="101">
        <v>94</v>
      </c>
      <c r="F27" s="47">
        <v>1</v>
      </c>
      <c r="G27" s="48" t="s">
        <v>10</v>
      </c>
      <c r="H27" s="49">
        <v>3</v>
      </c>
      <c r="I27" s="49"/>
      <c r="J27" s="47">
        <v>1</v>
      </c>
      <c r="K27" s="48" t="s">
        <v>10</v>
      </c>
      <c r="L27" s="49">
        <v>3</v>
      </c>
      <c r="M27" s="29"/>
      <c r="N27" s="39">
        <f>F27+J27</f>
        <v>2</v>
      </c>
      <c r="O27" s="20" t="s">
        <v>10</v>
      </c>
      <c r="P27" s="40">
        <f>H27+L27</f>
        <v>6</v>
      </c>
      <c r="Q27" s="23">
        <f>R26</f>
        <v>0.02251851851851852</v>
      </c>
      <c r="R27" s="23">
        <v>0.04254398148148148</v>
      </c>
      <c r="S27" s="97">
        <f>R27-Q27</f>
        <v>0.02002546296296296</v>
      </c>
      <c r="T27" s="36">
        <f>T26</f>
        <v>0.060790509259259266</v>
      </c>
      <c r="U27" s="90"/>
      <c r="V27" s="154"/>
      <c r="W27" s="142"/>
    </row>
    <row r="28" spans="1:23" ht="13.5" customHeight="1" thickBot="1">
      <c r="A28" s="148"/>
      <c r="B28" s="140"/>
      <c r="C28" s="54">
        <v>3</v>
      </c>
      <c r="D28" s="125" t="s">
        <v>111</v>
      </c>
      <c r="E28" s="124">
        <v>93</v>
      </c>
      <c r="F28" s="50">
        <v>0</v>
      </c>
      <c r="G28" s="51" t="s">
        <v>10</v>
      </c>
      <c r="H28" s="52">
        <v>1</v>
      </c>
      <c r="I28" s="52"/>
      <c r="J28" s="50">
        <v>1</v>
      </c>
      <c r="K28" s="51" t="s">
        <v>10</v>
      </c>
      <c r="L28" s="52">
        <v>3</v>
      </c>
      <c r="M28" s="45"/>
      <c r="N28" s="41">
        <f>F28+J28</f>
        <v>1</v>
      </c>
      <c r="O28" s="38" t="s">
        <v>10</v>
      </c>
      <c r="P28" s="42">
        <f>H28+L28</f>
        <v>4</v>
      </c>
      <c r="Q28" s="31">
        <f>R27</f>
        <v>0.04254398148148148</v>
      </c>
      <c r="R28" s="31">
        <v>0.0628738425925926</v>
      </c>
      <c r="S28" s="98">
        <f>R28-Q28</f>
        <v>0.020329861111111118</v>
      </c>
      <c r="T28" s="37">
        <f>T27</f>
        <v>0.060790509259259266</v>
      </c>
      <c r="U28" s="91"/>
      <c r="V28" s="155"/>
      <c r="W28" s="152"/>
    </row>
    <row r="29" spans="1:23" ht="18">
      <c r="A29" s="146"/>
      <c r="B29" s="144">
        <v>6</v>
      </c>
      <c r="C29" s="58">
        <v>13</v>
      </c>
      <c r="D29" s="55" t="s">
        <v>39</v>
      </c>
      <c r="E29" s="2"/>
      <c r="F29" s="39">
        <f>SUM(F30:F32)</f>
        <v>4</v>
      </c>
      <c r="G29" s="20" t="s">
        <v>10</v>
      </c>
      <c r="H29" s="40">
        <f>SUM(H30:H32)</f>
        <v>9</v>
      </c>
      <c r="I29" s="40"/>
      <c r="J29" s="39">
        <f>SUM(J30:J32)</f>
        <v>9</v>
      </c>
      <c r="K29" s="20" t="s">
        <v>10</v>
      </c>
      <c r="L29" s="40">
        <f>SUM(L30:L32)</f>
        <v>9</v>
      </c>
      <c r="M29" s="20"/>
      <c r="N29" s="39">
        <f>SUM(N30:N32)</f>
        <v>13</v>
      </c>
      <c r="O29" s="20" t="s">
        <v>10</v>
      </c>
      <c r="P29" s="40">
        <f>SUM(P30:P32)</f>
        <v>18</v>
      </c>
      <c r="Q29" s="34"/>
      <c r="R29" s="34"/>
      <c r="S29" s="100"/>
      <c r="T29" s="44">
        <f>SUM(S30:S32)</f>
        <v>0.061392361111111106</v>
      </c>
      <c r="U29" s="92">
        <f>T29-T9</f>
        <v>0.006348379629629627</v>
      </c>
      <c r="V29" s="153"/>
      <c r="W29" s="151"/>
    </row>
    <row r="30" spans="1:23" ht="12.75" customHeight="1">
      <c r="A30" s="147"/>
      <c r="B30" s="134"/>
      <c r="C30" s="54">
        <v>1</v>
      </c>
      <c r="D30" s="118" t="s">
        <v>112</v>
      </c>
      <c r="E30" s="101">
        <v>95</v>
      </c>
      <c r="F30" s="47">
        <v>0</v>
      </c>
      <c r="G30" s="48" t="s">
        <v>10</v>
      </c>
      <c r="H30" s="49">
        <v>3</v>
      </c>
      <c r="I30" s="49"/>
      <c r="J30" s="47">
        <v>4</v>
      </c>
      <c r="K30" s="48" t="s">
        <v>10</v>
      </c>
      <c r="L30" s="49">
        <v>3</v>
      </c>
      <c r="M30" s="29"/>
      <c r="N30" s="39">
        <f>F30+J30</f>
        <v>4</v>
      </c>
      <c r="O30" s="20" t="s">
        <v>10</v>
      </c>
      <c r="P30" s="40">
        <f>H30+L30</f>
        <v>6</v>
      </c>
      <c r="Q30" s="23">
        <v>0.0020833333333333333</v>
      </c>
      <c r="R30" s="23">
        <v>0.022435185185185183</v>
      </c>
      <c r="S30" s="97">
        <f>R30-Q30</f>
        <v>0.02035185185185185</v>
      </c>
      <c r="T30" s="36">
        <f>T29</f>
        <v>0.061392361111111106</v>
      </c>
      <c r="U30" s="90"/>
      <c r="V30" s="154"/>
      <c r="W30" s="142"/>
    </row>
    <row r="31" spans="1:23" ht="12.75" customHeight="1">
      <c r="A31" s="147"/>
      <c r="B31" s="134"/>
      <c r="C31" s="54">
        <v>2</v>
      </c>
      <c r="D31" s="118" t="s">
        <v>113</v>
      </c>
      <c r="E31" s="101">
        <v>93</v>
      </c>
      <c r="F31" s="47">
        <v>1</v>
      </c>
      <c r="G31" s="48" t="s">
        <v>10</v>
      </c>
      <c r="H31" s="49">
        <v>3</v>
      </c>
      <c r="I31" s="49"/>
      <c r="J31" s="47">
        <v>2</v>
      </c>
      <c r="K31" s="48" t="s">
        <v>10</v>
      </c>
      <c r="L31" s="49">
        <v>3</v>
      </c>
      <c r="M31" s="29"/>
      <c r="N31" s="39">
        <f>F31+J31</f>
        <v>3</v>
      </c>
      <c r="O31" s="20" t="s">
        <v>10</v>
      </c>
      <c r="P31" s="40">
        <f>H31+L31</f>
        <v>6</v>
      </c>
      <c r="Q31" s="23">
        <f>R30</f>
        <v>0.022435185185185183</v>
      </c>
      <c r="R31" s="23">
        <v>0.04301851851851852</v>
      </c>
      <c r="S31" s="97">
        <f>R31-Q31</f>
        <v>0.020583333333333335</v>
      </c>
      <c r="T31" s="36">
        <f>T30</f>
        <v>0.061392361111111106</v>
      </c>
      <c r="U31" s="90"/>
      <c r="V31" s="154"/>
      <c r="W31" s="142"/>
    </row>
    <row r="32" spans="1:23" ht="13.5" customHeight="1" thickBot="1">
      <c r="A32" s="148"/>
      <c r="B32" s="140"/>
      <c r="C32" s="54">
        <v>3</v>
      </c>
      <c r="D32" s="121" t="s">
        <v>114</v>
      </c>
      <c r="E32" s="122">
        <v>94</v>
      </c>
      <c r="F32" s="50">
        <v>3</v>
      </c>
      <c r="G32" s="51" t="s">
        <v>10</v>
      </c>
      <c r="H32" s="52">
        <v>3</v>
      </c>
      <c r="I32" s="52"/>
      <c r="J32" s="50">
        <v>3</v>
      </c>
      <c r="K32" s="51" t="s">
        <v>10</v>
      </c>
      <c r="L32" s="52">
        <v>3</v>
      </c>
      <c r="M32" s="45"/>
      <c r="N32" s="41">
        <f>F32+J32</f>
        <v>6</v>
      </c>
      <c r="O32" s="38" t="s">
        <v>10</v>
      </c>
      <c r="P32" s="42">
        <f>H32+L32</f>
        <v>6</v>
      </c>
      <c r="Q32" s="31">
        <f>R31</f>
        <v>0.04301851851851852</v>
      </c>
      <c r="R32" s="31">
        <v>0.06347569444444444</v>
      </c>
      <c r="S32" s="98">
        <f>R32-Q32</f>
        <v>0.02045717592592592</v>
      </c>
      <c r="T32" s="37">
        <f>T31</f>
        <v>0.061392361111111106</v>
      </c>
      <c r="U32" s="91"/>
      <c r="V32" s="155"/>
      <c r="W32" s="152"/>
    </row>
    <row r="33" spans="19:20" ht="18">
      <c r="S33" s="105"/>
      <c r="T33" s="105"/>
    </row>
    <row r="34" spans="4:20" ht="18">
      <c r="D34" s="120" t="s">
        <v>126</v>
      </c>
      <c r="E34" s="110"/>
      <c r="S34" s="105"/>
      <c r="T34" s="105"/>
    </row>
    <row r="35" spans="3:20" ht="18">
      <c r="C35" s="58">
        <v>17</v>
      </c>
      <c r="D35" s="127" t="s">
        <v>67</v>
      </c>
      <c r="E35" s="5"/>
      <c r="S35" s="105"/>
      <c r="T35" s="105"/>
    </row>
    <row r="36" spans="3:5" ht="18">
      <c r="C36" s="54">
        <v>1</v>
      </c>
      <c r="D36" s="118" t="s">
        <v>118</v>
      </c>
      <c r="E36" s="101">
        <v>94</v>
      </c>
    </row>
    <row r="37" spans="3:5" ht="18">
      <c r="C37" s="54">
        <v>2</v>
      </c>
      <c r="D37" s="118" t="s">
        <v>120</v>
      </c>
      <c r="E37" s="101">
        <v>94</v>
      </c>
    </row>
    <row r="38" spans="3:5" ht="18.75" thickBot="1">
      <c r="C38" s="107">
        <v>3</v>
      </c>
      <c r="D38" s="121" t="s">
        <v>119</v>
      </c>
      <c r="E38" s="122">
        <v>94</v>
      </c>
    </row>
    <row r="40" spans="19:21" ht="18">
      <c r="S40" s="71" t="s">
        <v>17</v>
      </c>
      <c r="T40" s="93"/>
      <c r="U40"/>
    </row>
    <row r="41" spans="19:21" ht="18">
      <c r="S41"/>
      <c r="T41" s="78"/>
      <c r="U41"/>
    </row>
    <row r="42" spans="19:21" ht="18">
      <c r="S42" s="71" t="s">
        <v>27</v>
      </c>
      <c r="T42" s="93"/>
      <c r="U42"/>
    </row>
    <row r="43" spans="19:21" ht="18">
      <c r="S43" s="145" t="s">
        <v>127</v>
      </c>
      <c r="T43" s="145"/>
      <c r="U43"/>
    </row>
  </sheetData>
  <sheetProtection/>
  <mergeCells count="33">
    <mergeCell ref="V25:V28"/>
    <mergeCell ref="V29:V32"/>
    <mergeCell ref="W9:W12"/>
    <mergeCell ref="W13:W16"/>
    <mergeCell ref="W17:W20"/>
    <mergeCell ref="W21:W24"/>
    <mergeCell ref="W25:W28"/>
    <mergeCell ref="W29:W32"/>
    <mergeCell ref="A3:W3"/>
    <mergeCell ref="V9:V12"/>
    <mergeCell ref="V13:V16"/>
    <mergeCell ref="V17:V20"/>
    <mergeCell ref="B9:B12"/>
    <mergeCell ref="V21:V24"/>
    <mergeCell ref="S43:T43"/>
    <mergeCell ref="A1:W1"/>
    <mergeCell ref="B17:B20"/>
    <mergeCell ref="B21:B24"/>
    <mergeCell ref="B25:B28"/>
    <mergeCell ref="B29:B32"/>
    <mergeCell ref="F8:H8"/>
    <mergeCell ref="J8:L8"/>
    <mergeCell ref="A2:W2"/>
    <mergeCell ref="A4:W4"/>
    <mergeCell ref="A21:A24"/>
    <mergeCell ref="A25:A28"/>
    <mergeCell ref="A29:A32"/>
    <mergeCell ref="A6:O6"/>
    <mergeCell ref="A17:A20"/>
    <mergeCell ref="N8:P8"/>
    <mergeCell ref="B13:B16"/>
    <mergeCell ref="A9:A12"/>
    <mergeCell ref="A13:A16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0">
      <selection activeCell="E49" sqref="E49"/>
    </sheetView>
  </sheetViews>
  <sheetFormatPr defaultColWidth="9.00390625" defaultRowHeight="12.75"/>
  <cols>
    <col min="1" max="1" width="1.12109375" style="0" customWidth="1"/>
    <col min="2" max="2" width="2.75390625" style="11" customWidth="1"/>
    <col min="3" max="3" width="4.125" style="0" customWidth="1"/>
    <col min="4" max="4" width="35.125" style="0" customWidth="1"/>
    <col min="5" max="5" width="2.75390625" style="78" customWidth="1"/>
    <col min="6" max="6" width="1.75390625" style="0" customWidth="1"/>
    <col min="7" max="7" width="1.37890625" style="0" customWidth="1"/>
    <col min="8" max="8" width="1.75390625" style="0" customWidth="1"/>
    <col min="9" max="9" width="1.00390625" style="0" customWidth="1"/>
    <col min="10" max="10" width="1.75390625" style="0" customWidth="1"/>
    <col min="11" max="11" width="1.25" style="0" customWidth="1"/>
    <col min="12" max="12" width="1.75390625" style="0" customWidth="1"/>
    <col min="13" max="13" width="1.00390625" style="0" customWidth="1"/>
    <col min="14" max="14" width="1.875" style="0" customWidth="1"/>
    <col min="15" max="15" width="1.75390625" style="0" customWidth="1"/>
    <col min="16" max="16" width="2.75390625" style="0" customWidth="1"/>
    <col min="17" max="18" width="11.375" style="0" hidden="1" customWidth="1"/>
    <col min="19" max="19" width="8.00390625" style="78" customWidth="1"/>
    <col min="20" max="20" width="9.625" style="0" customWidth="1"/>
    <col min="21" max="21" width="8.25390625" style="78" customWidth="1"/>
    <col min="22" max="22" width="3.75390625" style="0" customWidth="1"/>
    <col min="23" max="23" width="3.00390625" style="0" customWidth="1"/>
  </cols>
  <sheetData>
    <row r="1" spans="1:21" ht="23.25">
      <c r="A1" s="9"/>
      <c r="B1" s="65"/>
      <c r="C1" s="12"/>
      <c r="D1" s="12"/>
      <c r="E1" s="7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3"/>
      <c r="R1" s="13"/>
      <c r="S1" s="103"/>
      <c r="T1" s="13"/>
      <c r="U1" s="77"/>
    </row>
    <row r="2" spans="1:23" ht="23.25" customHeight="1">
      <c r="A2" s="9"/>
      <c r="B2" s="131" t="s">
        <v>28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4" ht="23.25" customHeight="1">
      <c r="A3" s="87"/>
      <c r="B3" s="131" t="s">
        <v>34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4"/>
    </row>
    <row r="4" spans="1:23" ht="23.25" customHeight="1">
      <c r="A4" s="9"/>
      <c r="B4" s="131" t="s">
        <v>35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1" ht="18">
      <c r="A5" s="17"/>
      <c r="B5" s="65"/>
      <c r="C5" s="15"/>
      <c r="D5" s="15"/>
      <c r="E5" s="7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77"/>
      <c r="T5" s="14"/>
      <c r="U5" s="77"/>
    </row>
    <row r="6" spans="1:23" ht="18">
      <c r="A6" s="131" t="s">
        <v>132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1" ht="14.25" customHeight="1">
      <c r="A7" s="14"/>
      <c r="B7" s="66"/>
      <c r="C7" s="14"/>
      <c r="D7" s="14"/>
      <c r="E7" s="7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8"/>
      <c r="R7" s="18"/>
      <c r="S7" s="103"/>
      <c r="T7" s="18"/>
      <c r="U7" s="77"/>
    </row>
    <row r="8" spans="2:16" ht="15.75">
      <c r="B8" s="10" t="s">
        <v>25</v>
      </c>
      <c r="C8" s="10"/>
      <c r="D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20" ht="15.75">
      <c r="B9" s="10" t="s">
        <v>37</v>
      </c>
      <c r="C9" s="10"/>
      <c r="D9" s="10"/>
      <c r="E9" s="9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3" t="s">
        <v>133</v>
      </c>
      <c r="T9" s="113"/>
    </row>
    <row r="10" ht="15.75" thickBot="1"/>
    <row r="11" spans="1:23" ht="16.5" thickBot="1">
      <c r="A11" s="61"/>
      <c r="B11" s="1" t="s">
        <v>3</v>
      </c>
      <c r="C11" s="32" t="s">
        <v>0</v>
      </c>
      <c r="D11" s="6" t="s">
        <v>11</v>
      </c>
      <c r="E11" s="70" t="s">
        <v>5</v>
      </c>
      <c r="F11" s="26" t="s">
        <v>13</v>
      </c>
      <c r="G11" s="28"/>
      <c r="H11" s="28"/>
      <c r="I11" s="28"/>
      <c r="J11" s="28"/>
      <c r="K11" s="28"/>
      <c r="L11" s="28"/>
      <c r="M11" s="28"/>
      <c r="N11" s="28"/>
      <c r="O11" s="28"/>
      <c r="P11" s="27"/>
      <c r="Q11" s="6" t="s">
        <v>6</v>
      </c>
      <c r="R11" s="6" t="s">
        <v>6</v>
      </c>
      <c r="S11" s="94" t="s">
        <v>14</v>
      </c>
      <c r="T11" s="6" t="s">
        <v>14</v>
      </c>
      <c r="U11" s="88" t="s">
        <v>15</v>
      </c>
      <c r="V11" s="63" t="s">
        <v>4</v>
      </c>
      <c r="W11" s="81" t="s">
        <v>20</v>
      </c>
    </row>
    <row r="12" spans="1:23" ht="16.5" thickBot="1">
      <c r="A12" s="62"/>
      <c r="B12" s="8"/>
      <c r="C12" s="43" t="s">
        <v>21</v>
      </c>
      <c r="D12" s="7" t="s">
        <v>12</v>
      </c>
      <c r="E12" s="79"/>
      <c r="F12" s="137" t="s">
        <v>1</v>
      </c>
      <c r="G12" s="138"/>
      <c r="H12" s="139"/>
      <c r="I12" s="35"/>
      <c r="J12" s="137" t="s">
        <v>2</v>
      </c>
      <c r="K12" s="138"/>
      <c r="L12" s="139"/>
      <c r="M12" s="35"/>
      <c r="N12" s="137" t="s">
        <v>5</v>
      </c>
      <c r="O12" s="138"/>
      <c r="P12" s="139"/>
      <c r="Q12" s="7" t="s">
        <v>7</v>
      </c>
      <c r="R12" s="7" t="s">
        <v>8</v>
      </c>
      <c r="S12" s="95" t="s">
        <v>18</v>
      </c>
      <c r="T12" s="7" t="s">
        <v>9</v>
      </c>
      <c r="U12" s="60" t="s">
        <v>16</v>
      </c>
      <c r="V12" s="64" t="s">
        <v>19</v>
      </c>
      <c r="W12" s="82"/>
    </row>
    <row r="13" spans="2:23" ht="18">
      <c r="B13" s="134">
        <v>1</v>
      </c>
      <c r="C13" s="56">
        <v>21</v>
      </c>
      <c r="D13" s="55" t="s">
        <v>124</v>
      </c>
      <c r="E13" s="3"/>
      <c r="F13" s="39">
        <f>SUM(F14:F16)</f>
        <v>0</v>
      </c>
      <c r="G13" s="20" t="s">
        <v>10</v>
      </c>
      <c r="H13" s="40">
        <f>SUM(H14:H16)</f>
        <v>1</v>
      </c>
      <c r="I13" s="40"/>
      <c r="J13" s="39">
        <f>SUM(J14:J16)</f>
        <v>2</v>
      </c>
      <c r="K13" s="20" t="s">
        <v>10</v>
      </c>
      <c r="L13" s="40">
        <f>SUM(L14:L16)</f>
        <v>4</v>
      </c>
      <c r="M13" s="20"/>
      <c r="N13" s="39">
        <f>SUM(N14:N16)</f>
        <v>2</v>
      </c>
      <c r="O13" s="20" t="s">
        <v>10</v>
      </c>
      <c r="P13" s="40">
        <f>SUM(P14:P16)</f>
        <v>5</v>
      </c>
      <c r="Q13" s="5"/>
      <c r="R13" s="5"/>
      <c r="S13" s="101"/>
      <c r="T13" s="59">
        <f>SUM(S14:S16)</f>
        <v>0.04194212962962963</v>
      </c>
      <c r="U13" s="89">
        <f>T13-T$13</f>
        <v>0</v>
      </c>
      <c r="V13" s="135">
        <v>15</v>
      </c>
      <c r="W13" s="135" t="s">
        <v>130</v>
      </c>
    </row>
    <row r="14" spans="2:23" ht="12.75">
      <c r="B14" s="134"/>
      <c r="C14" s="54">
        <v>1</v>
      </c>
      <c r="D14" s="118" t="s">
        <v>94</v>
      </c>
      <c r="E14" s="101">
        <v>92</v>
      </c>
      <c r="F14" s="47">
        <v>0</v>
      </c>
      <c r="G14" s="48" t="s">
        <v>10</v>
      </c>
      <c r="H14" s="49">
        <v>0</v>
      </c>
      <c r="I14" s="49"/>
      <c r="J14" s="47">
        <v>0</v>
      </c>
      <c r="K14" s="48" t="s">
        <v>10</v>
      </c>
      <c r="L14" s="49">
        <v>0</v>
      </c>
      <c r="M14" s="29"/>
      <c r="N14" s="39">
        <f>F14+J14</f>
        <v>0</v>
      </c>
      <c r="O14" s="20" t="s">
        <v>10</v>
      </c>
      <c r="P14" s="40">
        <f>H14+L14</f>
        <v>0</v>
      </c>
      <c r="Q14" s="23">
        <v>0</v>
      </c>
      <c r="R14" s="23">
        <v>0.01399652777777778</v>
      </c>
      <c r="S14" s="97">
        <f>R14-Q14</f>
        <v>0.01399652777777778</v>
      </c>
      <c r="T14" s="36">
        <f>T13</f>
        <v>0.04194212962962963</v>
      </c>
      <c r="U14" s="90"/>
      <c r="V14" s="135"/>
      <c r="W14" s="135"/>
    </row>
    <row r="15" spans="2:23" ht="12.75">
      <c r="B15" s="134"/>
      <c r="C15" s="54">
        <v>2</v>
      </c>
      <c r="D15" s="118" t="s">
        <v>95</v>
      </c>
      <c r="E15" s="101">
        <v>91</v>
      </c>
      <c r="F15" s="47">
        <v>0</v>
      </c>
      <c r="G15" s="48" t="s">
        <v>10</v>
      </c>
      <c r="H15" s="49">
        <v>1</v>
      </c>
      <c r="I15" s="49"/>
      <c r="J15" s="47">
        <v>2</v>
      </c>
      <c r="K15" s="48" t="s">
        <v>10</v>
      </c>
      <c r="L15" s="49">
        <v>3</v>
      </c>
      <c r="M15" s="29"/>
      <c r="N15" s="39">
        <f>F15+J15</f>
        <v>2</v>
      </c>
      <c r="O15" s="20" t="s">
        <v>10</v>
      </c>
      <c r="P15" s="40">
        <f>H15+L15</f>
        <v>4</v>
      </c>
      <c r="Q15" s="23">
        <f>R14</f>
        <v>0.01399652777777778</v>
      </c>
      <c r="R15" s="23">
        <v>0.028040509259259258</v>
      </c>
      <c r="S15" s="97">
        <f>R15-Q15</f>
        <v>0.014043981481481478</v>
      </c>
      <c r="T15" s="36">
        <f>T14</f>
        <v>0.04194212962962963</v>
      </c>
      <c r="U15" s="90"/>
      <c r="V15" s="135"/>
      <c r="W15" s="135"/>
    </row>
    <row r="16" spans="2:23" ht="13.5" thickBot="1">
      <c r="B16" s="140"/>
      <c r="C16" s="54">
        <v>3</v>
      </c>
      <c r="D16" s="118" t="s">
        <v>96</v>
      </c>
      <c r="E16" s="122">
        <v>90</v>
      </c>
      <c r="F16" s="50">
        <v>0</v>
      </c>
      <c r="G16" s="51" t="s">
        <v>10</v>
      </c>
      <c r="H16" s="52">
        <v>0</v>
      </c>
      <c r="I16" s="52"/>
      <c r="J16" s="50">
        <v>0</v>
      </c>
      <c r="K16" s="51" t="s">
        <v>10</v>
      </c>
      <c r="L16" s="52">
        <v>1</v>
      </c>
      <c r="M16" s="45"/>
      <c r="N16" s="41">
        <f>F16+J16</f>
        <v>0</v>
      </c>
      <c r="O16" s="38" t="s">
        <v>10</v>
      </c>
      <c r="P16" s="42">
        <f>H16+L16</f>
        <v>1</v>
      </c>
      <c r="Q16" s="31">
        <f>R15</f>
        <v>0.028040509259259258</v>
      </c>
      <c r="R16" s="31">
        <v>0.04194212962962963</v>
      </c>
      <c r="S16" s="98">
        <f>R16-Q16</f>
        <v>0.01390162037037037</v>
      </c>
      <c r="T16" s="37">
        <f>T15</f>
        <v>0.04194212962962963</v>
      </c>
      <c r="U16" s="91"/>
      <c r="V16" s="136"/>
      <c r="W16" s="136"/>
    </row>
    <row r="17" spans="2:23" ht="18">
      <c r="B17" s="134">
        <v>2</v>
      </c>
      <c r="C17" s="58">
        <v>25</v>
      </c>
      <c r="D17" s="57" t="s">
        <v>123</v>
      </c>
      <c r="E17" s="3"/>
      <c r="F17" s="39">
        <f>SUM(F18:F20)</f>
        <v>4</v>
      </c>
      <c r="G17" s="20" t="s">
        <v>10</v>
      </c>
      <c r="H17" s="40">
        <f>SUM(H18:H20)</f>
        <v>6</v>
      </c>
      <c r="I17" s="40"/>
      <c r="J17" s="39">
        <f>SUM(J18:J20)</f>
        <v>1</v>
      </c>
      <c r="K17" s="20" t="s">
        <v>10</v>
      </c>
      <c r="L17" s="40">
        <f>SUM(L18:L20)</f>
        <v>3</v>
      </c>
      <c r="M17" s="20"/>
      <c r="N17" s="39">
        <f>SUM(N18:N20)</f>
        <v>5</v>
      </c>
      <c r="O17" s="20" t="s">
        <v>10</v>
      </c>
      <c r="P17" s="40">
        <f>SUM(P18:P20)</f>
        <v>9</v>
      </c>
      <c r="Q17" s="22"/>
      <c r="R17" s="22"/>
      <c r="S17" s="96"/>
      <c r="T17" s="59">
        <f>SUM(S18:S20)</f>
        <v>0.04631828703703703</v>
      </c>
      <c r="U17" s="89">
        <f>T17-T$13</f>
        <v>0.004376157407407405</v>
      </c>
      <c r="V17" s="135">
        <v>12</v>
      </c>
      <c r="W17" s="135" t="s">
        <v>130</v>
      </c>
    </row>
    <row r="18" spans="2:23" ht="12.75">
      <c r="B18" s="134"/>
      <c r="C18" s="54">
        <v>1</v>
      </c>
      <c r="D18" s="118" t="s">
        <v>99</v>
      </c>
      <c r="E18" s="101">
        <v>91</v>
      </c>
      <c r="F18" s="47">
        <v>2</v>
      </c>
      <c r="G18" s="48" t="s">
        <v>10</v>
      </c>
      <c r="H18" s="49">
        <v>3</v>
      </c>
      <c r="I18" s="49"/>
      <c r="J18" s="47">
        <v>0</v>
      </c>
      <c r="K18" s="48" t="s">
        <v>10</v>
      </c>
      <c r="L18" s="49">
        <v>0</v>
      </c>
      <c r="M18" s="29"/>
      <c r="N18" s="39">
        <f>F18+J18</f>
        <v>2</v>
      </c>
      <c r="O18" s="20" t="s">
        <v>10</v>
      </c>
      <c r="P18" s="40">
        <f>H18+L18</f>
        <v>3</v>
      </c>
      <c r="Q18" s="23">
        <v>0</v>
      </c>
      <c r="R18" s="23">
        <v>0.015719907407407408</v>
      </c>
      <c r="S18" s="97">
        <f>R18-Q18</f>
        <v>0.015719907407407408</v>
      </c>
      <c r="T18" s="36">
        <f>T17</f>
        <v>0.04631828703703703</v>
      </c>
      <c r="U18" s="90"/>
      <c r="V18" s="135"/>
      <c r="W18" s="135"/>
    </row>
    <row r="19" spans="2:23" ht="12.75">
      <c r="B19" s="134"/>
      <c r="C19" s="54">
        <v>2</v>
      </c>
      <c r="D19" s="118" t="s">
        <v>97</v>
      </c>
      <c r="E19" s="101">
        <v>91</v>
      </c>
      <c r="F19" s="47">
        <v>0</v>
      </c>
      <c r="G19" s="48" t="s">
        <v>10</v>
      </c>
      <c r="H19" s="49">
        <v>0</v>
      </c>
      <c r="I19" s="49"/>
      <c r="J19" s="47">
        <v>0</v>
      </c>
      <c r="K19" s="48" t="s">
        <v>10</v>
      </c>
      <c r="L19" s="49">
        <v>0</v>
      </c>
      <c r="M19" s="29"/>
      <c r="N19" s="39">
        <f>F19+J19</f>
        <v>0</v>
      </c>
      <c r="O19" s="20" t="s">
        <v>10</v>
      </c>
      <c r="P19" s="40">
        <f>H19+L19</f>
        <v>0</v>
      </c>
      <c r="Q19" s="23">
        <f>R18</f>
        <v>0.015719907407407408</v>
      </c>
      <c r="R19" s="23">
        <v>0.03037152777777778</v>
      </c>
      <c r="S19" s="97">
        <f>R19-Q19</f>
        <v>0.01465162037037037</v>
      </c>
      <c r="T19" s="36">
        <f>T18</f>
        <v>0.04631828703703703</v>
      </c>
      <c r="U19" s="90"/>
      <c r="V19" s="135"/>
      <c r="W19" s="135"/>
    </row>
    <row r="20" spans="2:23" ht="13.5" thickBot="1">
      <c r="B20" s="134"/>
      <c r="C20" s="54">
        <v>3</v>
      </c>
      <c r="D20" s="121" t="s">
        <v>98</v>
      </c>
      <c r="E20" s="122">
        <v>91</v>
      </c>
      <c r="F20" s="50">
        <v>2</v>
      </c>
      <c r="G20" s="51" t="s">
        <v>10</v>
      </c>
      <c r="H20" s="52">
        <v>3</v>
      </c>
      <c r="I20" s="52"/>
      <c r="J20" s="50">
        <v>1</v>
      </c>
      <c r="K20" s="51" t="s">
        <v>10</v>
      </c>
      <c r="L20" s="52">
        <v>3</v>
      </c>
      <c r="M20" s="45"/>
      <c r="N20" s="41">
        <f>F20+J20</f>
        <v>3</v>
      </c>
      <c r="O20" s="38" t="s">
        <v>10</v>
      </c>
      <c r="P20" s="42">
        <f>H20+L20</f>
        <v>6</v>
      </c>
      <c r="Q20" s="31">
        <f>R19</f>
        <v>0.03037152777777778</v>
      </c>
      <c r="R20" s="31">
        <v>0.04631828703703703</v>
      </c>
      <c r="S20" s="98">
        <f>R20-Q20</f>
        <v>0.015946759259259254</v>
      </c>
      <c r="T20" s="37">
        <f>T19</f>
        <v>0.04631828703703703</v>
      </c>
      <c r="U20" s="91"/>
      <c r="V20" s="136"/>
      <c r="W20" s="136"/>
    </row>
    <row r="21" spans="2:23" ht="18">
      <c r="B21" s="144">
        <v>3</v>
      </c>
      <c r="C21" s="58">
        <v>22</v>
      </c>
      <c r="D21" s="55" t="s">
        <v>39</v>
      </c>
      <c r="E21" s="3"/>
      <c r="F21" s="39">
        <f>SUM(F22:F24)</f>
        <v>2</v>
      </c>
      <c r="G21" s="20" t="s">
        <v>10</v>
      </c>
      <c r="H21" s="40">
        <f>SUM(H22:H24)</f>
        <v>3</v>
      </c>
      <c r="I21" s="40"/>
      <c r="J21" s="39">
        <f>SUM(J22:J24)</f>
        <v>6</v>
      </c>
      <c r="K21" s="20" t="s">
        <v>10</v>
      </c>
      <c r="L21" s="40">
        <f>SUM(L22:L24)</f>
        <v>9</v>
      </c>
      <c r="M21" s="20"/>
      <c r="N21" s="39">
        <f>SUM(N22:N24)</f>
        <v>8</v>
      </c>
      <c r="O21" s="20" t="s">
        <v>10</v>
      </c>
      <c r="P21" s="40">
        <f>SUM(P22:P24)</f>
        <v>12</v>
      </c>
      <c r="Q21" s="34"/>
      <c r="R21" s="34"/>
      <c r="S21" s="100"/>
      <c r="T21" s="44">
        <f>SUM(S22:S24)</f>
        <v>0.04901736111111111</v>
      </c>
      <c r="U21" s="89">
        <f>T21-T$13</f>
        <v>0.007075231481481481</v>
      </c>
      <c r="V21" s="141">
        <v>10</v>
      </c>
      <c r="W21" s="141" t="s">
        <v>130</v>
      </c>
    </row>
    <row r="22" spans="2:23" ht="12.75">
      <c r="B22" s="134"/>
      <c r="C22" s="54">
        <v>1</v>
      </c>
      <c r="D22" s="118" t="s">
        <v>88</v>
      </c>
      <c r="E22" s="101">
        <v>90</v>
      </c>
      <c r="F22" s="47">
        <v>0</v>
      </c>
      <c r="G22" s="48" t="s">
        <v>10</v>
      </c>
      <c r="H22" s="49">
        <v>0</v>
      </c>
      <c r="I22" s="49"/>
      <c r="J22" s="47">
        <v>1</v>
      </c>
      <c r="K22" s="48" t="s">
        <v>10</v>
      </c>
      <c r="L22" s="49">
        <v>3</v>
      </c>
      <c r="M22" s="29"/>
      <c r="N22" s="39">
        <f>F22+J22</f>
        <v>1</v>
      </c>
      <c r="O22" s="20" t="s">
        <v>10</v>
      </c>
      <c r="P22" s="40">
        <f>H22+L22</f>
        <v>3</v>
      </c>
      <c r="Q22" s="23">
        <v>0</v>
      </c>
      <c r="R22" s="23">
        <v>0.016039351851851853</v>
      </c>
      <c r="S22" s="97">
        <f>R22-Q22</f>
        <v>0.016039351851851853</v>
      </c>
      <c r="T22" s="36">
        <f>T21</f>
        <v>0.04901736111111111</v>
      </c>
      <c r="U22" s="90"/>
      <c r="V22" s="135"/>
      <c r="W22" s="135"/>
    </row>
    <row r="23" spans="2:23" ht="12.75">
      <c r="B23" s="134"/>
      <c r="C23" s="54">
        <v>2</v>
      </c>
      <c r="D23" s="118" t="s">
        <v>89</v>
      </c>
      <c r="E23" s="101">
        <v>92</v>
      </c>
      <c r="F23" s="47">
        <v>2</v>
      </c>
      <c r="G23" s="48" t="s">
        <v>10</v>
      </c>
      <c r="H23" s="49">
        <v>3</v>
      </c>
      <c r="I23" s="49"/>
      <c r="J23" s="47">
        <v>3</v>
      </c>
      <c r="K23" s="48" t="s">
        <v>10</v>
      </c>
      <c r="L23" s="49">
        <v>3</v>
      </c>
      <c r="M23" s="29"/>
      <c r="N23" s="39">
        <f>F23+J23</f>
        <v>5</v>
      </c>
      <c r="O23" s="20" t="s">
        <v>10</v>
      </c>
      <c r="P23" s="40">
        <f>H23+L23</f>
        <v>6</v>
      </c>
      <c r="Q23" s="23">
        <f>R22</f>
        <v>0.016039351851851853</v>
      </c>
      <c r="R23" s="23">
        <v>0.03393981481481482</v>
      </c>
      <c r="S23" s="97">
        <f>R23-Q23</f>
        <v>0.017900462962962965</v>
      </c>
      <c r="T23" s="36">
        <f>T22</f>
        <v>0.04901736111111111</v>
      </c>
      <c r="U23" s="90"/>
      <c r="V23" s="135"/>
      <c r="W23" s="135"/>
    </row>
    <row r="24" spans="2:23" ht="13.5" thickBot="1">
      <c r="B24" s="140"/>
      <c r="C24" s="54">
        <v>3</v>
      </c>
      <c r="D24" s="121" t="s">
        <v>90</v>
      </c>
      <c r="E24" s="122">
        <v>92</v>
      </c>
      <c r="F24" s="50">
        <v>0</v>
      </c>
      <c r="G24" s="51" t="s">
        <v>10</v>
      </c>
      <c r="H24" s="52">
        <v>0</v>
      </c>
      <c r="I24" s="52"/>
      <c r="J24" s="50">
        <v>2</v>
      </c>
      <c r="K24" s="51" t="s">
        <v>10</v>
      </c>
      <c r="L24" s="52">
        <v>3</v>
      </c>
      <c r="M24" s="45"/>
      <c r="N24" s="41">
        <f>F24+J24</f>
        <v>2</v>
      </c>
      <c r="O24" s="38" t="s">
        <v>10</v>
      </c>
      <c r="P24" s="42">
        <f>H24+L24</f>
        <v>3</v>
      </c>
      <c r="Q24" s="31">
        <f>R23</f>
        <v>0.03393981481481482</v>
      </c>
      <c r="R24" s="31">
        <v>0.04901736111111111</v>
      </c>
      <c r="S24" s="98">
        <f>R24-Q24</f>
        <v>0.01507754629629629</v>
      </c>
      <c r="T24" s="37">
        <f>T23</f>
        <v>0.04901736111111111</v>
      </c>
      <c r="U24" s="91"/>
      <c r="V24" s="136"/>
      <c r="W24" s="136"/>
    </row>
    <row r="25" spans="2:23" ht="18">
      <c r="B25" s="134">
        <v>4</v>
      </c>
      <c r="C25" s="58">
        <v>24</v>
      </c>
      <c r="D25" s="55" t="s">
        <v>53</v>
      </c>
      <c r="E25" s="3"/>
      <c r="F25" s="39">
        <f>SUM(F26:F28)</f>
        <v>0</v>
      </c>
      <c r="G25" s="20" t="s">
        <v>10</v>
      </c>
      <c r="H25" s="40">
        <f>SUM(H26:H28)</f>
        <v>3</v>
      </c>
      <c r="I25" s="40"/>
      <c r="J25" s="39">
        <f>SUM(J26:J28)</f>
        <v>0</v>
      </c>
      <c r="K25" s="20" t="s">
        <v>10</v>
      </c>
      <c r="L25" s="40">
        <f>SUM(L26:L28)</f>
        <v>3</v>
      </c>
      <c r="M25" s="20"/>
      <c r="N25" s="39">
        <f>SUM(N26:N28)</f>
        <v>0</v>
      </c>
      <c r="O25" s="20" t="s">
        <v>10</v>
      </c>
      <c r="P25" s="40">
        <f>SUM(P26:P28)</f>
        <v>6</v>
      </c>
      <c r="Q25" s="22"/>
      <c r="R25" s="22"/>
      <c r="S25" s="96"/>
      <c r="T25" s="59">
        <f>SUM(S26:S28)</f>
        <v>0.049503472222222226</v>
      </c>
      <c r="U25" s="89">
        <f>T25-T$13</f>
        <v>0.007561342592592599</v>
      </c>
      <c r="V25" s="135">
        <v>8</v>
      </c>
      <c r="W25" s="135" t="s">
        <v>131</v>
      </c>
    </row>
    <row r="26" spans="2:23" ht="12.75">
      <c r="B26" s="134"/>
      <c r="C26" s="54">
        <v>1</v>
      </c>
      <c r="D26" s="123" t="s">
        <v>91</v>
      </c>
      <c r="E26" s="101">
        <v>91</v>
      </c>
      <c r="F26" s="47">
        <v>0</v>
      </c>
      <c r="G26" s="48" t="s">
        <v>10</v>
      </c>
      <c r="H26" s="49">
        <v>0</v>
      </c>
      <c r="I26" s="49"/>
      <c r="J26" s="47">
        <v>0</v>
      </c>
      <c r="K26" s="48" t="s">
        <v>10</v>
      </c>
      <c r="L26" s="49">
        <v>2</v>
      </c>
      <c r="M26" s="29"/>
      <c r="N26" s="39">
        <f>F26+J26</f>
        <v>0</v>
      </c>
      <c r="O26" s="20" t="s">
        <v>10</v>
      </c>
      <c r="P26" s="40">
        <f>H26+L26</f>
        <v>2</v>
      </c>
      <c r="Q26" s="23">
        <v>0</v>
      </c>
      <c r="R26" s="23">
        <v>0.018439814814814815</v>
      </c>
      <c r="S26" s="97">
        <f>R26-Q26</f>
        <v>0.018439814814814815</v>
      </c>
      <c r="T26" s="36">
        <f>T25</f>
        <v>0.049503472222222226</v>
      </c>
      <c r="U26" s="90"/>
      <c r="V26" s="135"/>
      <c r="W26" s="135"/>
    </row>
    <row r="27" spans="2:23" ht="12.75">
      <c r="B27" s="134"/>
      <c r="C27" s="54">
        <v>2</v>
      </c>
      <c r="D27" s="118" t="s">
        <v>92</v>
      </c>
      <c r="E27" s="101">
        <v>92</v>
      </c>
      <c r="F27" s="47">
        <v>0</v>
      </c>
      <c r="G27" s="48" t="s">
        <v>10</v>
      </c>
      <c r="H27" s="49">
        <v>3</v>
      </c>
      <c r="I27" s="49"/>
      <c r="J27" s="47">
        <v>0</v>
      </c>
      <c r="K27" s="48" t="s">
        <v>10</v>
      </c>
      <c r="L27" s="49">
        <v>1</v>
      </c>
      <c r="M27" s="29"/>
      <c r="N27" s="39">
        <f>F27+J27</f>
        <v>0</v>
      </c>
      <c r="O27" s="20" t="s">
        <v>10</v>
      </c>
      <c r="P27" s="40">
        <f>H27+L27</f>
        <v>4</v>
      </c>
      <c r="Q27" s="23">
        <f>R26</f>
        <v>0.018439814814814815</v>
      </c>
      <c r="R27" s="23">
        <v>0.03451736111111111</v>
      </c>
      <c r="S27" s="97">
        <f>R27-Q27</f>
        <v>0.016077546296296295</v>
      </c>
      <c r="T27" s="36">
        <f>T26</f>
        <v>0.049503472222222226</v>
      </c>
      <c r="U27" s="90"/>
      <c r="V27" s="135"/>
      <c r="W27" s="135"/>
    </row>
    <row r="28" spans="2:23" ht="13.5" thickBot="1">
      <c r="B28" s="134"/>
      <c r="C28" s="54">
        <v>3</v>
      </c>
      <c r="D28" s="121" t="s">
        <v>93</v>
      </c>
      <c r="E28" s="122">
        <v>91</v>
      </c>
      <c r="F28" s="50">
        <v>0</v>
      </c>
      <c r="G28" s="51" t="s">
        <v>10</v>
      </c>
      <c r="H28" s="52">
        <v>0</v>
      </c>
      <c r="I28" s="52"/>
      <c r="J28" s="50">
        <v>0</v>
      </c>
      <c r="K28" s="51" t="s">
        <v>10</v>
      </c>
      <c r="L28" s="52">
        <v>0</v>
      </c>
      <c r="M28" s="45"/>
      <c r="N28" s="41">
        <f>F28+J28</f>
        <v>0</v>
      </c>
      <c r="O28" s="38" t="s">
        <v>10</v>
      </c>
      <c r="P28" s="42">
        <f>H28+L28</f>
        <v>0</v>
      </c>
      <c r="Q28" s="31">
        <f>R27</f>
        <v>0.03451736111111111</v>
      </c>
      <c r="R28" s="31">
        <v>0.049503472222222226</v>
      </c>
      <c r="S28" s="98">
        <f>R28-Q28</f>
        <v>0.014986111111111117</v>
      </c>
      <c r="T28" s="37">
        <f>T27</f>
        <v>0.049503472222222226</v>
      </c>
      <c r="U28" s="91"/>
      <c r="V28" s="136"/>
      <c r="W28" s="136"/>
    </row>
    <row r="29" spans="2:23" ht="18">
      <c r="B29" s="144">
        <v>5</v>
      </c>
      <c r="C29" s="58">
        <v>23</v>
      </c>
      <c r="D29" s="55" t="s">
        <v>46</v>
      </c>
      <c r="E29" s="3"/>
      <c r="F29" s="39">
        <f>SUM(F30:F32)</f>
        <v>0</v>
      </c>
      <c r="G29" s="20" t="s">
        <v>10</v>
      </c>
      <c r="H29" s="40">
        <f>SUM(H30:H32)</f>
        <v>2</v>
      </c>
      <c r="I29" s="40"/>
      <c r="J29" s="39">
        <f>SUM(J30:J32)</f>
        <v>0</v>
      </c>
      <c r="K29" s="20" t="s">
        <v>10</v>
      </c>
      <c r="L29" s="40">
        <f>SUM(L30:L32)</f>
        <v>2</v>
      </c>
      <c r="M29" s="20"/>
      <c r="N29" s="39">
        <f>SUM(N30:N32)</f>
        <v>0</v>
      </c>
      <c r="O29" s="20" t="s">
        <v>10</v>
      </c>
      <c r="P29" s="40">
        <f>SUM(P30:P32)</f>
        <v>4</v>
      </c>
      <c r="Q29" s="34"/>
      <c r="R29" s="34"/>
      <c r="S29" s="100"/>
      <c r="T29" s="44">
        <f>SUM(S30:S32)</f>
        <v>0.05098263888888888</v>
      </c>
      <c r="U29" s="89">
        <f>T29-T$13</f>
        <v>0.009040509259259255</v>
      </c>
      <c r="V29" s="141"/>
      <c r="W29" s="141" t="s">
        <v>131</v>
      </c>
    </row>
    <row r="30" spans="2:23" ht="12.75">
      <c r="B30" s="134"/>
      <c r="C30" s="54">
        <v>1</v>
      </c>
      <c r="D30" s="118" t="s">
        <v>85</v>
      </c>
      <c r="E30" s="101">
        <v>92</v>
      </c>
      <c r="F30" s="47">
        <v>0</v>
      </c>
      <c r="G30" s="48" t="s">
        <v>10</v>
      </c>
      <c r="H30" s="49">
        <v>1</v>
      </c>
      <c r="I30" s="49"/>
      <c r="J30" s="47">
        <v>0</v>
      </c>
      <c r="K30" s="48" t="s">
        <v>10</v>
      </c>
      <c r="L30" s="49">
        <v>0</v>
      </c>
      <c r="M30" s="29"/>
      <c r="N30" s="39">
        <f>F30+J30</f>
        <v>0</v>
      </c>
      <c r="O30" s="20" t="s">
        <v>10</v>
      </c>
      <c r="P30" s="40">
        <f>H30+L30</f>
        <v>1</v>
      </c>
      <c r="Q30" s="23">
        <v>0</v>
      </c>
      <c r="R30" s="23">
        <v>0.015144675925925928</v>
      </c>
      <c r="S30" s="97">
        <f>R30-Q30</f>
        <v>0.015144675925925928</v>
      </c>
      <c r="T30" s="36">
        <f>T29</f>
        <v>0.05098263888888888</v>
      </c>
      <c r="U30" s="90"/>
      <c r="V30" s="135"/>
      <c r="W30" s="135"/>
    </row>
    <row r="31" spans="2:23" ht="12.75">
      <c r="B31" s="134"/>
      <c r="C31" s="54">
        <v>2</v>
      </c>
      <c r="D31" s="118" t="s">
        <v>86</v>
      </c>
      <c r="E31" s="101">
        <v>92</v>
      </c>
      <c r="F31" s="47">
        <v>0</v>
      </c>
      <c r="G31" s="48" t="s">
        <v>10</v>
      </c>
      <c r="H31" s="49">
        <v>0</v>
      </c>
      <c r="I31" s="49"/>
      <c r="J31" s="47">
        <v>0</v>
      </c>
      <c r="K31" s="48" t="s">
        <v>10</v>
      </c>
      <c r="L31" s="49">
        <v>0</v>
      </c>
      <c r="M31" s="29"/>
      <c r="N31" s="39">
        <f>F31+J31</f>
        <v>0</v>
      </c>
      <c r="O31" s="20" t="s">
        <v>10</v>
      </c>
      <c r="P31" s="40">
        <f>H31+L31</f>
        <v>0</v>
      </c>
      <c r="Q31" s="23">
        <f>R30</f>
        <v>0.015144675925925928</v>
      </c>
      <c r="R31" s="23">
        <v>0.034172453703703705</v>
      </c>
      <c r="S31" s="97">
        <f>R31-Q31</f>
        <v>0.019027777777777775</v>
      </c>
      <c r="T31" s="36">
        <f>T30</f>
        <v>0.05098263888888888</v>
      </c>
      <c r="U31" s="90"/>
      <c r="V31" s="135"/>
      <c r="W31" s="135"/>
    </row>
    <row r="32" spans="2:23" ht="13.5" thickBot="1">
      <c r="B32" s="140"/>
      <c r="C32" s="54">
        <v>3</v>
      </c>
      <c r="D32" s="121" t="s">
        <v>87</v>
      </c>
      <c r="E32" s="122">
        <v>92</v>
      </c>
      <c r="F32" s="50">
        <v>0</v>
      </c>
      <c r="G32" s="51" t="s">
        <v>10</v>
      </c>
      <c r="H32" s="52">
        <v>1</v>
      </c>
      <c r="I32" s="52"/>
      <c r="J32" s="50">
        <v>0</v>
      </c>
      <c r="K32" s="51" t="s">
        <v>10</v>
      </c>
      <c r="L32" s="52">
        <v>2</v>
      </c>
      <c r="M32" s="45"/>
      <c r="N32" s="41">
        <f>F32+J32</f>
        <v>0</v>
      </c>
      <c r="O32" s="38" t="s">
        <v>10</v>
      </c>
      <c r="P32" s="42">
        <f>H32+L32</f>
        <v>3</v>
      </c>
      <c r="Q32" s="31">
        <f>R31</f>
        <v>0.034172453703703705</v>
      </c>
      <c r="R32" s="31">
        <v>0.05098263888888888</v>
      </c>
      <c r="S32" s="98">
        <f>R32-Q32</f>
        <v>0.016810185185185178</v>
      </c>
      <c r="T32" s="37">
        <f>T31</f>
        <v>0.05098263888888888</v>
      </c>
      <c r="U32" s="91"/>
      <c r="V32" s="136"/>
      <c r="W32" s="136"/>
    </row>
    <row r="38" spans="19:21" ht="15">
      <c r="S38" s="71" t="s">
        <v>17</v>
      </c>
      <c r="T38" s="93"/>
      <c r="U38"/>
    </row>
    <row r="39" spans="19:21" ht="15">
      <c r="S39"/>
      <c r="T39" s="78"/>
      <c r="U39"/>
    </row>
    <row r="40" spans="19:21" ht="15">
      <c r="S40" s="71" t="s">
        <v>27</v>
      </c>
      <c r="T40" s="93"/>
      <c r="U40"/>
    </row>
    <row r="41" spans="19:21" ht="15">
      <c r="S41" s="145" t="s">
        <v>127</v>
      </c>
      <c r="T41" s="145"/>
      <c r="U41"/>
    </row>
  </sheetData>
  <sheetProtection/>
  <mergeCells count="23">
    <mergeCell ref="J12:L12"/>
    <mergeCell ref="N12:P12"/>
    <mergeCell ref="A6:W6"/>
    <mergeCell ref="B13:B16"/>
    <mergeCell ref="S41:T41"/>
    <mergeCell ref="B29:B32"/>
    <mergeCell ref="V29:V32"/>
    <mergeCell ref="W29:W32"/>
    <mergeCell ref="V21:V24"/>
    <mergeCell ref="B2:W2"/>
    <mergeCell ref="B3:W3"/>
    <mergeCell ref="B4:W4"/>
    <mergeCell ref="B17:B20"/>
    <mergeCell ref="F12:H12"/>
    <mergeCell ref="B25:B28"/>
    <mergeCell ref="V25:V28"/>
    <mergeCell ref="W25:W28"/>
    <mergeCell ref="W13:W16"/>
    <mergeCell ref="V13:V16"/>
    <mergeCell ref="V17:V20"/>
    <mergeCell ref="W17:W20"/>
    <mergeCell ref="W21:W24"/>
    <mergeCell ref="B21:B24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zoomScalePageLayoutView="0" workbookViewId="0" topLeftCell="A8">
      <selection activeCell="S40" sqref="S40"/>
    </sheetView>
  </sheetViews>
  <sheetFormatPr defaultColWidth="9.00390625" defaultRowHeight="12.75"/>
  <cols>
    <col min="1" max="1" width="1.12109375" style="0" customWidth="1"/>
    <col min="2" max="2" width="2.375" style="11" customWidth="1"/>
    <col min="3" max="3" width="4.25390625" style="0" customWidth="1"/>
    <col min="4" max="4" width="36.00390625" style="0" customWidth="1"/>
    <col min="5" max="5" width="2.75390625" style="78" customWidth="1"/>
    <col min="6" max="6" width="2.00390625" style="0" customWidth="1"/>
    <col min="7" max="7" width="1.25" style="0" customWidth="1"/>
    <col min="8" max="8" width="1.75390625" style="0" customWidth="1"/>
    <col min="9" max="9" width="1.00390625" style="0" customWidth="1"/>
    <col min="10" max="10" width="1.875" style="0" customWidth="1"/>
    <col min="11" max="11" width="1.625" style="0" customWidth="1"/>
    <col min="12" max="12" width="1.875" style="0" customWidth="1"/>
    <col min="13" max="13" width="0.2421875" style="0" customWidth="1"/>
    <col min="14" max="14" width="3.00390625" style="0" customWidth="1"/>
    <col min="15" max="15" width="1.25" style="0" customWidth="1"/>
    <col min="16" max="16" width="2.75390625" style="0" customWidth="1"/>
    <col min="17" max="17" width="10.625" style="105" hidden="1" customWidth="1"/>
    <col min="18" max="18" width="11.375" style="105" hidden="1" customWidth="1"/>
    <col min="19" max="19" width="8.125" style="78" customWidth="1"/>
    <col min="20" max="20" width="9.375" style="0" customWidth="1"/>
    <col min="21" max="21" width="8.00390625" style="78" customWidth="1"/>
    <col min="22" max="22" width="2.875" style="0" customWidth="1"/>
    <col min="23" max="23" width="3.00390625" style="0" customWidth="1"/>
  </cols>
  <sheetData>
    <row r="1" spans="1:23" ht="18">
      <c r="A1" s="131" t="s">
        <v>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4" ht="18">
      <c r="A2" s="131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9"/>
    </row>
    <row r="3" spans="1:24" ht="18">
      <c r="A3" s="131" t="s">
        <v>35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15"/>
    </row>
    <row r="4" spans="1:23" ht="18">
      <c r="A4" s="131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1" ht="25.5" customHeight="1">
      <c r="A5" s="14"/>
      <c r="B5" s="66"/>
      <c r="C5" s="14"/>
      <c r="D5" s="14"/>
      <c r="E5" s="7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11"/>
      <c r="R5" s="111"/>
      <c r="S5" s="103"/>
      <c r="T5" s="18"/>
      <c r="U5" s="77"/>
    </row>
    <row r="6" spans="2:16" ht="15.75">
      <c r="B6" s="10" t="s">
        <v>24</v>
      </c>
      <c r="C6" s="10"/>
      <c r="D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20" ht="15.75">
      <c r="B7" s="10" t="s">
        <v>38</v>
      </c>
      <c r="C7" s="10"/>
      <c r="D7" s="10"/>
      <c r="E7" s="9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  <c r="R7" s="4"/>
      <c r="S7" s="4" t="s">
        <v>134</v>
      </c>
      <c r="T7" s="4"/>
    </row>
    <row r="8" ht="15.75" thickBot="1"/>
    <row r="9" spans="1:23" ht="16.5" thickBot="1">
      <c r="A9" s="61"/>
      <c r="B9" s="1" t="s">
        <v>3</v>
      </c>
      <c r="C9" s="32" t="s">
        <v>0</v>
      </c>
      <c r="D9" s="6" t="s">
        <v>11</v>
      </c>
      <c r="E9" s="70" t="s">
        <v>5</v>
      </c>
      <c r="F9" s="26" t="s">
        <v>13</v>
      </c>
      <c r="G9" s="28"/>
      <c r="H9" s="28"/>
      <c r="I9" s="28"/>
      <c r="J9" s="28"/>
      <c r="K9" s="28"/>
      <c r="L9" s="28"/>
      <c r="M9" s="28"/>
      <c r="N9" s="28"/>
      <c r="O9" s="28"/>
      <c r="P9" s="27"/>
      <c r="Q9" s="6" t="s">
        <v>6</v>
      </c>
      <c r="R9" s="6" t="s">
        <v>6</v>
      </c>
      <c r="S9" s="94" t="s">
        <v>14</v>
      </c>
      <c r="T9" s="6" t="s">
        <v>14</v>
      </c>
      <c r="U9" s="88" t="s">
        <v>15</v>
      </c>
      <c r="V9" s="83" t="s">
        <v>4</v>
      </c>
      <c r="W9" s="83" t="s">
        <v>20</v>
      </c>
    </row>
    <row r="10" spans="1:23" ht="16.5" thickBot="1">
      <c r="A10" s="62"/>
      <c r="B10" s="8"/>
      <c r="C10" s="43" t="s">
        <v>21</v>
      </c>
      <c r="D10" s="7" t="s">
        <v>12</v>
      </c>
      <c r="E10" s="79"/>
      <c r="F10" s="137" t="s">
        <v>1</v>
      </c>
      <c r="G10" s="138"/>
      <c r="H10" s="139"/>
      <c r="I10" s="35"/>
      <c r="J10" s="137" t="s">
        <v>2</v>
      </c>
      <c r="K10" s="138"/>
      <c r="L10" s="139"/>
      <c r="M10" s="35"/>
      <c r="N10" s="137" t="s">
        <v>5</v>
      </c>
      <c r="O10" s="138"/>
      <c r="P10" s="139"/>
      <c r="Q10" s="7" t="s">
        <v>7</v>
      </c>
      <c r="R10" s="7" t="s">
        <v>8</v>
      </c>
      <c r="S10" s="95" t="s">
        <v>18</v>
      </c>
      <c r="T10" s="7" t="s">
        <v>9</v>
      </c>
      <c r="U10" s="60" t="s">
        <v>16</v>
      </c>
      <c r="V10" s="84" t="s">
        <v>19</v>
      </c>
      <c r="W10" s="84"/>
    </row>
    <row r="11" spans="2:23" ht="18">
      <c r="B11" s="134">
        <v>1</v>
      </c>
      <c r="C11" s="56">
        <v>27</v>
      </c>
      <c r="D11" s="55" t="s">
        <v>64</v>
      </c>
      <c r="E11" s="3"/>
      <c r="F11" s="39">
        <f>SUM(F12:F14)</f>
        <v>0</v>
      </c>
      <c r="G11" s="20" t="s">
        <v>10</v>
      </c>
      <c r="H11" s="40">
        <f>SUM(H12:H14)</f>
        <v>2</v>
      </c>
      <c r="I11" s="40"/>
      <c r="J11" s="39">
        <f>SUM(J12:J14)</f>
        <v>1</v>
      </c>
      <c r="K11" s="20" t="s">
        <v>10</v>
      </c>
      <c r="L11" s="40">
        <f>SUM(L12:L14)</f>
        <v>5</v>
      </c>
      <c r="M11" s="20"/>
      <c r="N11" s="39">
        <f>SUM(N12:N14)</f>
        <v>1</v>
      </c>
      <c r="O11" s="20" t="s">
        <v>10</v>
      </c>
      <c r="P11" s="40">
        <f>SUM(P12:P14)</f>
        <v>7</v>
      </c>
      <c r="Q11" s="22"/>
      <c r="R11" s="22"/>
      <c r="S11" s="96"/>
      <c r="T11" s="59">
        <f>SUM(S12:S14)</f>
        <v>0.046508101851851856</v>
      </c>
      <c r="U11" s="89">
        <f>T11-T11</f>
        <v>0</v>
      </c>
      <c r="V11" s="135">
        <v>9</v>
      </c>
      <c r="W11" s="135" t="s">
        <v>130</v>
      </c>
    </row>
    <row r="12" spans="2:23" ht="12.75">
      <c r="B12" s="134"/>
      <c r="C12" s="54">
        <v>1</v>
      </c>
      <c r="D12" s="118" t="s">
        <v>70</v>
      </c>
      <c r="E12" s="101">
        <v>93</v>
      </c>
      <c r="F12" s="47">
        <v>0</v>
      </c>
      <c r="G12" s="48" t="s">
        <v>10</v>
      </c>
      <c r="H12" s="49">
        <v>0</v>
      </c>
      <c r="I12" s="49"/>
      <c r="J12" s="47">
        <v>0</v>
      </c>
      <c r="K12" s="48" t="s">
        <v>10</v>
      </c>
      <c r="L12" s="49">
        <v>1</v>
      </c>
      <c r="M12" s="29"/>
      <c r="N12" s="39">
        <f>F12+J12</f>
        <v>0</v>
      </c>
      <c r="O12" s="20" t="s">
        <v>10</v>
      </c>
      <c r="P12" s="40">
        <f>H12+L12</f>
        <v>1</v>
      </c>
      <c r="Q12" s="23">
        <v>0.001388888888888889</v>
      </c>
      <c r="R12" s="23">
        <v>0.017546296296296296</v>
      </c>
      <c r="S12" s="97">
        <f>R12-Q12</f>
        <v>0.01615740740740741</v>
      </c>
      <c r="T12" s="36">
        <f>T11</f>
        <v>0.046508101851851856</v>
      </c>
      <c r="U12" s="90"/>
      <c r="V12" s="135"/>
      <c r="W12" s="135"/>
    </row>
    <row r="13" spans="2:23" ht="12.75">
      <c r="B13" s="134"/>
      <c r="C13" s="54">
        <v>2</v>
      </c>
      <c r="D13" s="118" t="s">
        <v>72</v>
      </c>
      <c r="E13" s="101">
        <v>95</v>
      </c>
      <c r="F13" s="47">
        <v>0</v>
      </c>
      <c r="G13" s="48" t="s">
        <v>10</v>
      </c>
      <c r="H13" s="49">
        <v>1</v>
      </c>
      <c r="I13" s="49"/>
      <c r="J13" s="47">
        <v>0</v>
      </c>
      <c r="K13" s="48" t="s">
        <v>10</v>
      </c>
      <c r="L13" s="49">
        <v>1</v>
      </c>
      <c r="M13" s="29"/>
      <c r="N13" s="39">
        <f>F13+J13</f>
        <v>0</v>
      </c>
      <c r="O13" s="20" t="s">
        <v>10</v>
      </c>
      <c r="P13" s="40">
        <f>H13+L13</f>
        <v>2</v>
      </c>
      <c r="Q13" s="23">
        <f>R12</f>
        <v>0.017546296296296296</v>
      </c>
      <c r="R13" s="23">
        <v>0.03323032407407407</v>
      </c>
      <c r="S13" s="97">
        <f>R13-Q13</f>
        <v>0.015684027777777776</v>
      </c>
      <c r="T13" s="36">
        <f>T12</f>
        <v>0.046508101851851856</v>
      </c>
      <c r="U13" s="90"/>
      <c r="V13" s="135"/>
      <c r="W13" s="135"/>
    </row>
    <row r="14" spans="2:23" ht="13.5" thickBot="1">
      <c r="B14" s="140"/>
      <c r="C14" s="54">
        <v>3</v>
      </c>
      <c r="D14" s="121" t="s">
        <v>71</v>
      </c>
      <c r="E14" s="122">
        <v>94</v>
      </c>
      <c r="F14" s="50">
        <v>0</v>
      </c>
      <c r="G14" s="51" t="s">
        <v>10</v>
      </c>
      <c r="H14" s="52">
        <v>1</v>
      </c>
      <c r="I14" s="52"/>
      <c r="J14" s="50">
        <v>1</v>
      </c>
      <c r="K14" s="51" t="s">
        <v>10</v>
      </c>
      <c r="L14" s="52">
        <v>3</v>
      </c>
      <c r="M14" s="45"/>
      <c r="N14" s="41">
        <f>F14+J14</f>
        <v>1</v>
      </c>
      <c r="O14" s="38" t="s">
        <v>10</v>
      </c>
      <c r="P14" s="42">
        <f>H14+L14</f>
        <v>4</v>
      </c>
      <c r="Q14" s="31">
        <f>R13</f>
        <v>0.03323032407407407</v>
      </c>
      <c r="R14" s="31">
        <v>0.04789699074074074</v>
      </c>
      <c r="S14" s="98">
        <f>R14-Q14</f>
        <v>0.014666666666666668</v>
      </c>
      <c r="T14" s="37">
        <f>T13</f>
        <v>0.046508101851851856</v>
      </c>
      <c r="U14" s="91"/>
      <c r="V14" s="136"/>
      <c r="W14" s="136"/>
    </row>
    <row r="15" spans="2:23" ht="18">
      <c r="B15" s="134">
        <v>2</v>
      </c>
      <c r="C15" s="58">
        <v>28</v>
      </c>
      <c r="D15" s="127" t="s">
        <v>66</v>
      </c>
      <c r="E15" s="3"/>
      <c r="F15" s="39">
        <f>SUM(F16:F18)</f>
        <v>3</v>
      </c>
      <c r="G15" s="20" t="s">
        <v>10</v>
      </c>
      <c r="H15" s="40">
        <f>SUM(H16:H18)</f>
        <v>3</v>
      </c>
      <c r="I15" s="40"/>
      <c r="J15" s="39">
        <f>SUM(J16:J18)</f>
        <v>1</v>
      </c>
      <c r="K15" s="20" t="s">
        <v>10</v>
      </c>
      <c r="L15" s="40">
        <f>SUM(L16:L18)</f>
        <v>8</v>
      </c>
      <c r="M15" s="20"/>
      <c r="N15" s="39">
        <f>SUM(N16:N18)</f>
        <v>4</v>
      </c>
      <c r="O15" s="20" t="s">
        <v>10</v>
      </c>
      <c r="P15" s="40">
        <f>SUM(P16:P18)</f>
        <v>11</v>
      </c>
      <c r="Q15" s="22"/>
      <c r="R15" s="22"/>
      <c r="S15" s="96"/>
      <c r="T15" s="59">
        <f>SUM(S16:S18)</f>
        <v>0.048936342592592594</v>
      </c>
      <c r="U15" s="89">
        <f>T15-T11</f>
        <v>0.0024282407407407378</v>
      </c>
      <c r="V15" s="135">
        <v>7</v>
      </c>
      <c r="W15" s="135" t="s">
        <v>131</v>
      </c>
    </row>
    <row r="16" spans="2:23" ht="12.75">
      <c r="B16" s="134"/>
      <c r="C16" s="54">
        <v>1</v>
      </c>
      <c r="D16" s="118" t="s">
        <v>79</v>
      </c>
      <c r="E16" s="101">
        <v>93</v>
      </c>
      <c r="F16" s="47">
        <v>0</v>
      </c>
      <c r="G16" s="48" t="s">
        <v>10</v>
      </c>
      <c r="H16" s="49">
        <v>0</v>
      </c>
      <c r="I16" s="49"/>
      <c r="J16" s="47">
        <v>0</v>
      </c>
      <c r="K16" s="48" t="s">
        <v>10</v>
      </c>
      <c r="L16" s="49">
        <v>3</v>
      </c>
      <c r="M16" s="29"/>
      <c r="N16" s="39">
        <f>F16+J16</f>
        <v>0</v>
      </c>
      <c r="O16" s="20" t="s">
        <v>10</v>
      </c>
      <c r="P16" s="40">
        <f>H16+L16</f>
        <v>3</v>
      </c>
      <c r="Q16" s="23">
        <v>0.001388888888888889</v>
      </c>
      <c r="R16" s="23">
        <v>0.016826388888888887</v>
      </c>
      <c r="S16" s="97">
        <f>R16-Q16</f>
        <v>0.015437499999999998</v>
      </c>
      <c r="T16" s="36">
        <f>T15</f>
        <v>0.048936342592592594</v>
      </c>
      <c r="U16" s="90"/>
      <c r="V16" s="135"/>
      <c r="W16" s="135"/>
    </row>
    <row r="17" spans="2:23" ht="12.75">
      <c r="B17" s="134"/>
      <c r="C17" s="54">
        <v>2</v>
      </c>
      <c r="D17" s="118" t="s">
        <v>80</v>
      </c>
      <c r="E17" s="101">
        <v>94</v>
      </c>
      <c r="F17" s="47">
        <v>3</v>
      </c>
      <c r="G17" s="48" t="s">
        <v>10</v>
      </c>
      <c r="H17" s="49">
        <v>3</v>
      </c>
      <c r="I17" s="49"/>
      <c r="J17" s="47">
        <v>1</v>
      </c>
      <c r="K17" s="48" t="s">
        <v>10</v>
      </c>
      <c r="L17" s="49">
        <v>3</v>
      </c>
      <c r="M17" s="29"/>
      <c r="N17" s="39">
        <f>F17+J17</f>
        <v>4</v>
      </c>
      <c r="O17" s="20" t="s">
        <v>10</v>
      </c>
      <c r="P17" s="40">
        <f>H17+L17</f>
        <v>6</v>
      </c>
      <c r="Q17" s="23">
        <f>R16</f>
        <v>0.016826388888888887</v>
      </c>
      <c r="R17" s="23">
        <v>0.034847222222222224</v>
      </c>
      <c r="S17" s="97">
        <f>R17-Q17</f>
        <v>0.018020833333333337</v>
      </c>
      <c r="T17" s="36">
        <f>T16</f>
        <v>0.048936342592592594</v>
      </c>
      <c r="U17" s="90"/>
      <c r="V17" s="135"/>
      <c r="W17" s="135"/>
    </row>
    <row r="18" spans="2:23" ht="13.5" thickBot="1">
      <c r="B18" s="134"/>
      <c r="C18" s="54">
        <v>3</v>
      </c>
      <c r="D18" s="118" t="s">
        <v>81</v>
      </c>
      <c r="E18" s="122">
        <v>93</v>
      </c>
      <c r="F18" s="50">
        <v>0</v>
      </c>
      <c r="G18" s="51" t="s">
        <v>10</v>
      </c>
      <c r="H18" s="52">
        <v>0</v>
      </c>
      <c r="I18" s="52"/>
      <c r="J18" s="50">
        <v>0</v>
      </c>
      <c r="K18" s="51" t="s">
        <v>10</v>
      </c>
      <c r="L18" s="52">
        <v>2</v>
      </c>
      <c r="M18" s="45"/>
      <c r="N18" s="41">
        <f>F18+J18</f>
        <v>0</v>
      </c>
      <c r="O18" s="38" t="s">
        <v>10</v>
      </c>
      <c r="P18" s="42">
        <f>H18+L18</f>
        <v>2</v>
      </c>
      <c r="Q18" s="31">
        <f>R17</f>
        <v>0.034847222222222224</v>
      </c>
      <c r="R18" s="31">
        <v>0.050325231481481485</v>
      </c>
      <c r="S18" s="98">
        <f>R18-Q18</f>
        <v>0.01547800925925926</v>
      </c>
      <c r="T18" s="37">
        <f>T17</f>
        <v>0.048936342592592594</v>
      </c>
      <c r="U18" s="91"/>
      <c r="V18" s="136"/>
      <c r="W18" s="136"/>
    </row>
    <row r="19" spans="2:23" ht="18">
      <c r="B19" s="144">
        <v>3</v>
      </c>
      <c r="C19" s="58">
        <v>31</v>
      </c>
      <c r="D19" s="128" t="s">
        <v>67</v>
      </c>
      <c r="E19" s="5"/>
      <c r="F19" s="39">
        <f>SUM(F20:F22)</f>
        <v>0</v>
      </c>
      <c r="G19" s="20" t="s">
        <v>10</v>
      </c>
      <c r="H19" s="40">
        <f>SUM(H20:H22)</f>
        <v>6</v>
      </c>
      <c r="I19" s="40"/>
      <c r="J19" s="39">
        <f>SUM(J20:J22)</f>
        <v>0</v>
      </c>
      <c r="K19" s="20" t="s">
        <v>10</v>
      </c>
      <c r="L19" s="40">
        <f>SUM(L20:L22)</f>
        <v>5</v>
      </c>
      <c r="M19" s="20"/>
      <c r="N19" s="39">
        <f>SUM(N20:N22)</f>
        <v>0</v>
      </c>
      <c r="O19" s="20" t="s">
        <v>10</v>
      </c>
      <c r="P19" s="40">
        <f>SUM(P20:P22)</f>
        <v>11</v>
      </c>
      <c r="Q19" s="34"/>
      <c r="R19" s="34"/>
      <c r="S19" s="100"/>
      <c r="T19" s="44">
        <f>SUM(S20:S22)</f>
        <v>0.04990162037037037</v>
      </c>
      <c r="U19" s="92">
        <f>T19-T11</f>
        <v>0.003393518518518511</v>
      </c>
      <c r="V19" s="141">
        <v>6</v>
      </c>
      <c r="W19" s="141" t="s">
        <v>131</v>
      </c>
    </row>
    <row r="20" spans="2:23" ht="12.75">
      <c r="B20" s="134"/>
      <c r="C20" s="54">
        <v>1</v>
      </c>
      <c r="D20" s="118" t="s">
        <v>82</v>
      </c>
      <c r="E20" s="101">
        <v>93</v>
      </c>
      <c r="F20" s="47">
        <v>0</v>
      </c>
      <c r="G20" s="48" t="s">
        <v>10</v>
      </c>
      <c r="H20" s="49">
        <v>1</v>
      </c>
      <c r="I20" s="49"/>
      <c r="J20" s="47">
        <v>0</v>
      </c>
      <c r="K20" s="48" t="s">
        <v>10</v>
      </c>
      <c r="L20" s="49">
        <v>2</v>
      </c>
      <c r="M20" s="29"/>
      <c r="N20" s="39">
        <f>F20+J20</f>
        <v>0</v>
      </c>
      <c r="O20" s="20" t="s">
        <v>10</v>
      </c>
      <c r="P20" s="40">
        <f>H20+L20</f>
        <v>3</v>
      </c>
      <c r="Q20" s="23">
        <v>0.001388888888888889</v>
      </c>
      <c r="R20" s="23">
        <v>0.017667824074074075</v>
      </c>
      <c r="S20" s="97">
        <f>R20-Q20</f>
        <v>0.016278935185185188</v>
      </c>
      <c r="T20" s="36">
        <f>T19</f>
        <v>0.04990162037037037</v>
      </c>
      <c r="U20" s="90"/>
      <c r="V20" s="135"/>
      <c r="W20" s="135"/>
    </row>
    <row r="21" spans="2:23" ht="12.75">
      <c r="B21" s="134"/>
      <c r="C21" s="54">
        <v>2</v>
      </c>
      <c r="D21" s="118" t="s">
        <v>83</v>
      </c>
      <c r="E21" s="101">
        <v>94</v>
      </c>
      <c r="F21" s="47">
        <v>0</v>
      </c>
      <c r="G21" s="48" t="s">
        <v>10</v>
      </c>
      <c r="H21" s="49">
        <v>2</v>
      </c>
      <c r="I21" s="49"/>
      <c r="J21" s="47">
        <v>0</v>
      </c>
      <c r="K21" s="48" t="s">
        <v>10</v>
      </c>
      <c r="L21" s="49">
        <v>1</v>
      </c>
      <c r="M21" s="29"/>
      <c r="N21" s="39">
        <f>F21+J21</f>
        <v>0</v>
      </c>
      <c r="O21" s="20" t="s">
        <v>10</v>
      </c>
      <c r="P21" s="40">
        <f>H21+L21</f>
        <v>3</v>
      </c>
      <c r="Q21" s="23">
        <f>R20</f>
        <v>0.017667824074074075</v>
      </c>
      <c r="R21" s="23">
        <v>0.03456018518518519</v>
      </c>
      <c r="S21" s="97">
        <f>R21-Q21</f>
        <v>0.01689236111111111</v>
      </c>
      <c r="T21" s="36">
        <f>T20</f>
        <v>0.04990162037037037</v>
      </c>
      <c r="U21" s="90"/>
      <c r="V21" s="135"/>
      <c r="W21" s="135"/>
    </row>
    <row r="22" spans="2:23" ht="13.5" thickBot="1">
      <c r="B22" s="140"/>
      <c r="C22" s="54">
        <v>3</v>
      </c>
      <c r="D22" s="121" t="s">
        <v>84</v>
      </c>
      <c r="E22" s="101">
        <v>93</v>
      </c>
      <c r="F22" s="50">
        <v>0</v>
      </c>
      <c r="G22" s="51" t="s">
        <v>10</v>
      </c>
      <c r="H22" s="52">
        <v>3</v>
      </c>
      <c r="I22" s="52"/>
      <c r="J22" s="50">
        <v>0</v>
      </c>
      <c r="K22" s="51" t="s">
        <v>10</v>
      </c>
      <c r="L22" s="52">
        <v>2</v>
      </c>
      <c r="M22" s="45"/>
      <c r="N22" s="41">
        <f>F22+J22</f>
        <v>0</v>
      </c>
      <c r="O22" s="38" t="s">
        <v>10</v>
      </c>
      <c r="P22" s="42">
        <f>H22+L22</f>
        <v>5</v>
      </c>
      <c r="Q22" s="31">
        <f>R21</f>
        <v>0.03456018518518519</v>
      </c>
      <c r="R22" s="31">
        <v>0.05129050925925926</v>
      </c>
      <c r="S22" s="98">
        <f>R22-Q22</f>
        <v>0.01673032407407407</v>
      </c>
      <c r="T22" s="37">
        <f>T21</f>
        <v>0.04990162037037037</v>
      </c>
      <c r="U22" s="91"/>
      <c r="V22" s="136"/>
      <c r="W22" s="136"/>
    </row>
    <row r="23" spans="2:23" ht="18">
      <c r="B23" s="144">
        <v>4</v>
      </c>
      <c r="C23" s="58">
        <v>29</v>
      </c>
      <c r="D23" s="55" t="s">
        <v>39</v>
      </c>
      <c r="E23" s="2"/>
      <c r="F23" s="39">
        <f>SUM(F24:F26)</f>
        <v>2</v>
      </c>
      <c r="G23" s="20" t="s">
        <v>10</v>
      </c>
      <c r="H23" s="40">
        <f>SUM(H24:H26)</f>
        <v>4</v>
      </c>
      <c r="I23" s="40"/>
      <c r="J23" s="39">
        <f>SUM(J24:J26)</f>
        <v>2</v>
      </c>
      <c r="K23" s="20" t="s">
        <v>10</v>
      </c>
      <c r="L23" s="40">
        <f>SUM(L24:L26)</f>
        <v>7</v>
      </c>
      <c r="M23" s="20"/>
      <c r="N23" s="39">
        <f>SUM(N24:N26)</f>
        <v>4</v>
      </c>
      <c r="O23" s="20" t="s">
        <v>10</v>
      </c>
      <c r="P23" s="40">
        <f>SUM(P24:P26)</f>
        <v>11</v>
      </c>
      <c r="Q23" s="33"/>
      <c r="R23" s="33"/>
      <c r="S23" s="99"/>
      <c r="T23" s="44">
        <f>SUM(S24:S26)</f>
        <v>0.05149074074074075</v>
      </c>
      <c r="U23" s="92">
        <f>T23-T11</f>
        <v>0.004982638888888891</v>
      </c>
      <c r="V23" s="141">
        <v>5</v>
      </c>
      <c r="W23" s="141"/>
    </row>
    <row r="24" spans="2:23" ht="12.75">
      <c r="B24" s="158"/>
      <c r="C24" s="54">
        <v>1</v>
      </c>
      <c r="D24" s="118" t="s">
        <v>76</v>
      </c>
      <c r="E24" s="101">
        <v>94</v>
      </c>
      <c r="F24" s="47">
        <v>0</v>
      </c>
      <c r="G24" s="48" t="s">
        <v>10</v>
      </c>
      <c r="H24" s="49">
        <v>0</v>
      </c>
      <c r="I24" s="49"/>
      <c r="J24" s="47">
        <v>0</v>
      </c>
      <c r="K24" s="48" t="s">
        <v>10</v>
      </c>
      <c r="L24" s="49">
        <v>1</v>
      </c>
      <c r="M24" s="29"/>
      <c r="N24" s="39">
        <f>F24+J24</f>
        <v>0</v>
      </c>
      <c r="O24" s="20" t="s">
        <v>10</v>
      </c>
      <c r="P24" s="40">
        <f>H24+L24</f>
        <v>1</v>
      </c>
      <c r="Q24" s="23">
        <v>0.001388888888888889</v>
      </c>
      <c r="R24" s="23">
        <v>0.017677083333333333</v>
      </c>
      <c r="S24" s="97">
        <f>R24-Q24</f>
        <v>0.016288194444444445</v>
      </c>
      <c r="T24" s="36">
        <f>T23</f>
        <v>0.05149074074074075</v>
      </c>
      <c r="U24" s="90"/>
      <c r="V24" s="142"/>
      <c r="W24" s="142"/>
    </row>
    <row r="25" spans="2:23" ht="12.75">
      <c r="B25" s="158"/>
      <c r="C25" s="54">
        <v>2</v>
      </c>
      <c r="D25" s="118" t="s">
        <v>78</v>
      </c>
      <c r="E25" s="101">
        <v>94</v>
      </c>
      <c r="F25" s="47">
        <v>2</v>
      </c>
      <c r="G25" s="48" t="s">
        <v>10</v>
      </c>
      <c r="H25" s="49">
        <v>3</v>
      </c>
      <c r="I25" s="49"/>
      <c r="J25" s="47">
        <v>2</v>
      </c>
      <c r="K25" s="48" t="s">
        <v>10</v>
      </c>
      <c r="L25" s="49">
        <v>3</v>
      </c>
      <c r="M25" s="29"/>
      <c r="N25" s="39">
        <f>F25+J25</f>
        <v>4</v>
      </c>
      <c r="O25" s="20" t="s">
        <v>10</v>
      </c>
      <c r="P25" s="40">
        <f>H25+L25</f>
        <v>6</v>
      </c>
      <c r="Q25" s="23">
        <f>R24</f>
        <v>0.017677083333333333</v>
      </c>
      <c r="R25" s="23">
        <v>0.036694444444444446</v>
      </c>
      <c r="S25" s="97">
        <f>R25-Q25</f>
        <v>0.019017361111111113</v>
      </c>
      <c r="T25" s="36">
        <f>T24</f>
        <v>0.05149074074074075</v>
      </c>
      <c r="U25" s="90"/>
      <c r="V25" s="142"/>
      <c r="W25" s="142"/>
    </row>
    <row r="26" spans="2:23" ht="13.5" thickBot="1">
      <c r="B26" s="159"/>
      <c r="C26" s="54">
        <v>3</v>
      </c>
      <c r="D26" s="121" t="s">
        <v>77</v>
      </c>
      <c r="E26" s="122">
        <v>94</v>
      </c>
      <c r="F26" s="50">
        <v>0</v>
      </c>
      <c r="G26" s="51" t="s">
        <v>10</v>
      </c>
      <c r="H26" s="52">
        <v>1</v>
      </c>
      <c r="I26" s="52"/>
      <c r="J26" s="50">
        <v>0</v>
      </c>
      <c r="K26" s="51" t="s">
        <v>10</v>
      </c>
      <c r="L26" s="52">
        <v>3</v>
      </c>
      <c r="M26" s="45"/>
      <c r="N26" s="41">
        <f>F26+J26</f>
        <v>0</v>
      </c>
      <c r="O26" s="38" t="s">
        <v>10</v>
      </c>
      <c r="P26" s="42">
        <f>H26+L26</f>
        <v>4</v>
      </c>
      <c r="Q26" s="31">
        <f>R25</f>
        <v>0.036694444444444446</v>
      </c>
      <c r="R26" s="31">
        <v>0.05287962962962963</v>
      </c>
      <c r="S26" s="98">
        <f>R26-Q26</f>
        <v>0.016185185185185184</v>
      </c>
      <c r="T26" s="37">
        <f>T25</f>
        <v>0.05149074074074075</v>
      </c>
      <c r="U26" s="91"/>
      <c r="V26" s="143"/>
      <c r="W26" s="143"/>
    </row>
    <row r="27" spans="2:23" ht="18">
      <c r="B27" s="144">
        <v>5</v>
      </c>
      <c r="C27" s="58">
        <v>30</v>
      </c>
      <c r="D27" s="55" t="s">
        <v>69</v>
      </c>
      <c r="E27" s="2"/>
      <c r="F27" s="39">
        <f>SUM(F28:F30)</f>
        <v>7</v>
      </c>
      <c r="G27" s="20" t="s">
        <v>10</v>
      </c>
      <c r="H27" s="40">
        <f>SUM(H28:H30)</f>
        <v>9</v>
      </c>
      <c r="I27" s="40"/>
      <c r="J27" s="39">
        <f>SUM(J28:J30)</f>
        <v>6</v>
      </c>
      <c r="K27" s="20" t="s">
        <v>10</v>
      </c>
      <c r="L27" s="40">
        <f>SUM(L28:L30)</f>
        <v>8</v>
      </c>
      <c r="M27" s="20"/>
      <c r="N27" s="39">
        <f>SUM(N28:N30)</f>
        <v>13</v>
      </c>
      <c r="O27" s="20" t="s">
        <v>10</v>
      </c>
      <c r="P27" s="40">
        <f>SUM(P28:P30)</f>
        <v>17</v>
      </c>
      <c r="Q27" s="34"/>
      <c r="R27" s="34"/>
      <c r="S27" s="100"/>
      <c r="T27" s="44">
        <f>SUM(S28:S30)</f>
        <v>0.061412037037037036</v>
      </c>
      <c r="U27" s="92">
        <f>T27-T11</f>
        <v>0.01490393518518518</v>
      </c>
      <c r="V27" s="141"/>
      <c r="W27" s="141"/>
    </row>
    <row r="28" spans="2:23" ht="12.75" customHeight="1">
      <c r="B28" s="134"/>
      <c r="C28" s="54">
        <v>1</v>
      </c>
      <c r="D28" s="118" t="s">
        <v>73</v>
      </c>
      <c r="E28" s="101">
        <v>94</v>
      </c>
      <c r="F28" s="47">
        <v>0</v>
      </c>
      <c r="G28" s="48" t="s">
        <v>10</v>
      </c>
      <c r="H28" s="49">
        <v>3</v>
      </c>
      <c r="I28" s="49"/>
      <c r="J28" s="47">
        <v>1</v>
      </c>
      <c r="K28" s="48" t="s">
        <v>10</v>
      </c>
      <c r="L28" s="49">
        <v>3</v>
      </c>
      <c r="M28" s="29"/>
      <c r="N28" s="39">
        <f>F28+J28</f>
        <v>1</v>
      </c>
      <c r="O28" s="20" t="s">
        <v>10</v>
      </c>
      <c r="P28" s="40">
        <f>H28+L28</f>
        <v>6</v>
      </c>
      <c r="Q28" s="23">
        <v>0.001388888888888889</v>
      </c>
      <c r="R28" s="23">
        <v>0.018947916666666665</v>
      </c>
      <c r="S28" s="97">
        <f>R28-Q28</f>
        <v>0.017559027777777778</v>
      </c>
      <c r="T28" s="36">
        <f>T27</f>
        <v>0.061412037037037036</v>
      </c>
      <c r="U28" s="90"/>
      <c r="V28" s="142"/>
      <c r="W28" s="142"/>
    </row>
    <row r="29" spans="2:23" ht="12.75" customHeight="1">
      <c r="B29" s="134"/>
      <c r="C29" s="54">
        <v>2</v>
      </c>
      <c r="D29" s="118" t="s">
        <v>74</v>
      </c>
      <c r="E29" s="101">
        <v>94</v>
      </c>
      <c r="F29" s="47">
        <v>2</v>
      </c>
      <c r="G29" s="48" t="s">
        <v>10</v>
      </c>
      <c r="H29" s="49">
        <v>3</v>
      </c>
      <c r="I29" s="49"/>
      <c r="J29" s="47">
        <v>0</v>
      </c>
      <c r="K29" s="48" t="s">
        <v>10</v>
      </c>
      <c r="L29" s="49">
        <v>2</v>
      </c>
      <c r="M29" s="29"/>
      <c r="N29" s="39">
        <f>F29+J29</f>
        <v>2</v>
      </c>
      <c r="O29" s="20" t="s">
        <v>10</v>
      </c>
      <c r="P29" s="40">
        <f>H29+L29</f>
        <v>5</v>
      </c>
      <c r="Q29" s="23">
        <f>R28</f>
        <v>0.018947916666666665</v>
      </c>
      <c r="R29" s="23">
        <v>0.03869907407407407</v>
      </c>
      <c r="S29" s="97">
        <f>R29-Q29</f>
        <v>0.019751157407407408</v>
      </c>
      <c r="T29" s="36">
        <f>T28</f>
        <v>0.061412037037037036</v>
      </c>
      <c r="U29" s="90"/>
      <c r="V29" s="142"/>
      <c r="W29" s="142"/>
    </row>
    <row r="30" spans="2:23" ht="13.5" customHeight="1" thickBot="1">
      <c r="B30" s="140"/>
      <c r="C30" s="54">
        <v>3</v>
      </c>
      <c r="D30" s="121" t="s">
        <v>75</v>
      </c>
      <c r="E30" s="122">
        <v>94</v>
      </c>
      <c r="F30" s="50">
        <v>5</v>
      </c>
      <c r="G30" s="51" t="s">
        <v>10</v>
      </c>
      <c r="H30" s="52">
        <v>3</v>
      </c>
      <c r="I30" s="52"/>
      <c r="J30" s="50">
        <v>5</v>
      </c>
      <c r="K30" s="51" t="s">
        <v>10</v>
      </c>
      <c r="L30" s="52">
        <v>3</v>
      </c>
      <c r="M30" s="45"/>
      <c r="N30" s="41">
        <f>F30+J30</f>
        <v>10</v>
      </c>
      <c r="O30" s="38" t="s">
        <v>10</v>
      </c>
      <c r="P30" s="42">
        <f>H30+L30</f>
        <v>6</v>
      </c>
      <c r="Q30" s="31">
        <f>R29</f>
        <v>0.03869907407407407</v>
      </c>
      <c r="R30" s="31">
        <v>0.06280092592592593</v>
      </c>
      <c r="S30" s="98">
        <f>R30-Q30</f>
        <v>0.024101851851851853</v>
      </c>
      <c r="T30" s="37">
        <f>T29</f>
        <v>0.061412037037037036</v>
      </c>
      <c r="U30" s="91"/>
      <c r="V30" s="152"/>
      <c r="W30" s="152"/>
    </row>
    <row r="32" spans="4:5" ht="15">
      <c r="D32" s="109"/>
      <c r="E32" s="110"/>
    </row>
    <row r="33" spans="3:21" ht="18">
      <c r="C33" s="58"/>
      <c r="D33" s="55"/>
      <c r="E33" s="3"/>
      <c r="S33" s="71" t="s">
        <v>17</v>
      </c>
      <c r="T33" s="93"/>
      <c r="U33"/>
    </row>
    <row r="34" spans="3:21" ht="15">
      <c r="C34" s="54"/>
      <c r="D34" s="67"/>
      <c r="E34" s="21"/>
      <c r="S34"/>
      <c r="T34" s="78"/>
      <c r="U34"/>
    </row>
    <row r="35" spans="3:21" ht="15">
      <c r="C35" s="54"/>
      <c r="D35" s="67"/>
      <c r="E35" s="21"/>
      <c r="S35" s="71" t="s">
        <v>27</v>
      </c>
      <c r="T35" s="93"/>
      <c r="U35"/>
    </row>
    <row r="36" spans="3:21" ht="15">
      <c r="C36" s="54"/>
      <c r="D36" s="67"/>
      <c r="E36" s="21"/>
      <c r="F36" s="19"/>
      <c r="G36" s="19"/>
      <c r="H36" s="19"/>
      <c r="S36" s="145" t="s">
        <v>127</v>
      </c>
      <c r="T36" s="145"/>
      <c r="U36"/>
    </row>
    <row r="37" spans="3:8" ht="15">
      <c r="C37" s="54"/>
      <c r="D37" s="67"/>
      <c r="E37" s="21"/>
      <c r="F37" s="19"/>
      <c r="G37" s="19"/>
      <c r="H37" s="19"/>
    </row>
    <row r="38" spans="3:5" ht="15">
      <c r="C38" s="54"/>
      <c r="D38" s="67"/>
      <c r="E38" s="21"/>
    </row>
  </sheetData>
  <sheetProtection/>
  <mergeCells count="23">
    <mergeCell ref="B15:B18"/>
    <mergeCell ref="B19:B22"/>
    <mergeCell ref="B23:B26"/>
    <mergeCell ref="F10:H10"/>
    <mergeCell ref="J10:L10"/>
    <mergeCell ref="N10:P10"/>
    <mergeCell ref="S36:T36"/>
    <mergeCell ref="B27:B30"/>
    <mergeCell ref="V11:V14"/>
    <mergeCell ref="V15:V18"/>
    <mergeCell ref="V19:V22"/>
    <mergeCell ref="V23:V26"/>
    <mergeCell ref="B11:B14"/>
    <mergeCell ref="A4:W4"/>
    <mergeCell ref="A2:W2"/>
    <mergeCell ref="A3:W3"/>
    <mergeCell ref="A1:W1"/>
    <mergeCell ref="W27:W30"/>
    <mergeCell ref="V27:V30"/>
    <mergeCell ref="W19:W22"/>
    <mergeCell ref="W23:W26"/>
    <mergeCell ref="W11:W14"/>
    <mergeCell ref="W15:W18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user</cp:lastModifiedBy>
  <cp:lastPrinted>2011-02-12T12:23:59Z</cp:lastPrinted>
  <dcterms:created xsi:type="dcterms:W3CDTF">1999-05-14T07:47:19Z</dcterms:created>
  <dcterms:modified xsi:type="dcterms:W3CDTF">2011-02-12T20:40:06Z</dcterms:modified>
  <cp:category/>
  <cp:version/>
  <cp:contentType/>
  <cp:contentStatus/>
</cp:coreProperties>
</file>