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0"/>
  </bookViews>
  <sheets>
    <sheet name="Wyniki-juniorzy-sprint.  " sheetId="1" r:id="rId1"/>
    <sheet name="Wyniki-jun.mł.-sprint. " sheetId="2" r:id="rId2"/>
    <sheet name="Wyniki-juniorki-sprint." sheetId="3" r:id="rId3"/>
    <sheet name="Wyniki-juniorki mł.-sprint." sheetId="4" r:id="rId4"/>
  </sheets>
  <definedNames/>
  <calcPr fullCalcOnLoad="1"/>
</workbook>
</file>

<file path=xl/sharedStrings.xml><?xml version="1.0" encoding="utf-8"?>
<sst xmlns="http://schemas.openxmlformats.org/spreadsheetml/2006/main" count="470" uniqueCount="187">
  <si>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</si>
  <si>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</si>
  <si>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</si>
  <si>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</si>
  <si>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</si>
  <si>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</si>
  <si>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</si>
  <si>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</si>
  <si>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</si>
  <si>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</si>
  <si>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</si>
  <si>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</si>
  <si>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</si>
  <si>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</si>
  <si>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</si>
  <si>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</si>
  <si>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 xml:space="preserve"> NAZWISKO I IMIĘ</t>
  </si>
  <si>
    <t>KRAJ</t>
  </si>
  <si>
    <t>pkt</t>
  </si>
  <si>
    <t>PZB</t>
  </si>
  <si>
    <t>Pkt</t>
  </si>
  <si>
    <t>R</t>
  </si>
  <si>
    <t>RÓŻ.</t>
  </si>
  <si>
    <t>CZAS.</t>
  </si>
  <si>
    <t>WSP</t>
  </si>
  <si>
    <t>wsp.</t>
  </si>
  <si>
    <t>DELEGAT  TECHNICZNY</t>
  </si>
  <si>
    <t>MKS Duszniki Zdrój/SMS Duszniki</t>
  </si>
  <si>
    <t>NKS "Dynamit" Chorzów</t>
  </si>
  <si>
    <t>BLKS Żywiec/SMS Moszczanica</t>
  </si>
  <si>
    <t>KS "Ryfama" Rybnik</t>
  </si>
  <si>
    <t>IKN "Górnik" Iwonicz Zdrój</t>
  </si>
  <si>
    <t>UKS "Lider" Katowice</t>
  </si>
  <si>
    <t>GUZIK Krzysztof</t>
  </si>
  <si>
    <t>SUCHECKI Marcin</t>
  </si>
  <si>
    <t>STEC Mateusz</t>
  </si>
  <si>
    <t>UKN "Melafir" Czarny Bór</t>
  </si>
  <si>
    <t>LEPEL Rafał</t>
  </si>
  <si>
    <t>CZAKON Patryk</t>
  </si>
  <si>
    <t>JABŁONKA Mateusz</t>
  </si>
  <si>
    <t>ZAWÓŁ Mateusz</t>
  </si>
  <si>
    <t>JAKUBOWICZ Grzegorz</t>
  </si>
  <si>
    <t>GUZIK Grzegorz</t>
  </si>
  <si>
    <t>KRAJEWSKI Dariusz</t>
  </si>
  <si>
    <t>MIGDAŁ Tomasz</t>
  </si>
  <si>
    <t>KUCHARZAK Małgorzata</t>
  </si>
  <si>
    <t>WÓJCIK Angelika</t>
  </si>
  <si>
    <t>IWANIEC Katarzyna</t>
  </si>
  <si>
    <t>LECHOWSKA Paulina</t>
  </si>
  <si>
    <t>SOBCZAK Dominika</t>
  </si>
  <si>
    <t>SMOLEC Zuzanna</t>
  </si>
  <si>
    <t>IWANIEC Iwona</t>
  </si>
  <si>
    <t>SOSNA Julia</t>
  </si>
  <si>
    <t>LEJA Katarzyna</t>
  </si>
  <si>
    <t>MĄKA Anna</t>
  </si>
  <si>
    <t>WIECZOREK Paulina</t>
  </si>
  <si>
    <t>BUKOWSKA Maria</t>
  </si>
  <si>
    <t>JEDYNAK Martyna</t>
  </si>
  <si>
    <t>NAJZER Szymon</t>
  </si>
  <si>
    <t>SOBIES Przemysław</t>
  </si>
  <si>
    <t>UKS "G-8" Bielany Warszawa</t>
  </si>
  <si>
    <t>ULIASZ Jacek</t>
  </si>
  <si>
    <t>NIEMCZYK Mateusz</t>
  </si>
  <si>
    <t>JAKIEŁA Patryk</t>
  </si>
  <si>
    <t>STEC Dawid</t>
  </si>
  <si>
    <t>LEJA Mateusz</t>
  </si>
  <si>
    <t>DZIERGAS Mikołaj</t>
  </si>
  <si>
    <t>SZULC Mariusz</t>
  </si>
  <si>
    <t>MAREK Rafał</t>
  </si>
  <si>
    <t>RADECKI Przemysław</t>
  </si>
  <si>
    <t>WITEK Andrzej</t>
  </si>
  <si>
    <t>RUSNARCZYK Mateusz</t>
  </si>
  <si>
    <t>KLUŚ Krzysztof</t>
  </si>
  <si>
    <t>BORYCZKA Albert</t>
  </si>
  <si>
    <t>CYMERMAN Kamil</t>
  </si>
  <si>
    <t>PIECH Aleksander</t>
  </si>
  <si>
    <t>JASZAK Krzysztof</t>
  </si>
  <si>
    <t>KARBOWSKI Mateusz</t>
  </si>
  <si>
    <t>UKS "Strzał" Wodzisław Śl.</t>
  </si>
  <si>
    <t>WYCISK Aleksandra</t>
  </si>
  <si>
    <t>MOKRZYCKA Katarzyna</t>
  </si>
  <si>
    <t>WOJDA Dorota</t>
  </si>
  <si>
    <t>BATOŻYŃSKA Karolina</t>
  </si>
  <si>
    <t>SZURKO Agnieszka</t>
  </si>
  <si>
    <t>BUCHLA Kamila</t>
  </si>
  <si>
    <t>MALINOWSKA Izabela</t>
  </si>
  <si>
    <t>GABRYSZ Kamila</t>
  </si>
  <si>
    <t>Ryszard  BODZIANA</t>
  </si>
  <si>
    <t>ZIEMBA Martyna</t>
  </si>
  <si>
    <t>XVII OGÓLNOPOLSKA  OLIMPIADA  MŁODZIEŻY  W  BIATHLONIE</t>
  </si>
  <si>
    <t>STARYK Adrian</t>
  </si>
  <si>
    <t>KS AZS AWF Katowice</t>
  </si>
  <si>
    <t>MKS Karkonosze/ SMS Szkl.Por.</t>
  </si>
  <si>
    <t>KS AZS-AWF Wrocław</t>
  </si>
  <si>
    <t>SIEDLECKI Piotr</t>
  </si>
  <si>
    <t>TG "Sokół" Rymanów</t>
  </si>
  <si>
    <t>TOPÓR Jakub</t>
  </si>
  <si>
    <t>BKS "WP-Kościelisko"/SMS Zakopane</t>
  </si>
  <si>
    <t>BACHLEDA Karol</t>
  </si>
  <si>
    <t>ZIĘBA Tomasz</t>
  </si>
  <si>
    <t>LECH Paweł</t>
  </si>
  <si>
    <t>GWAŁT Bartłomiej</t>
  </si>
  <si>
    <t>STYRCZULA Bartłomiej</t>
  </si>
  <si>
    <t>SŁONINA Rafał</t>
  </si>
  <si>
    <t>PENAR Rafał</t>
  </si>
  <si>
    <t>SZWAST Dawid</t>
  </si>
  <si>
    <t>MAGIERA Kamil</t>
  </si>
  <si>
    <t>PAŁKA Patryk</t>
  </si>
  <si>
    <t>SARNA  Paweł</t>
  </si>
  <si>
    <t>UKS "Karlik" Chorzów</t>
  </si>
  <si>
    <t>GRZEGORZEK Michał</t>
  </si>
  <si>
    <t>PANCERZ Łukasz</t>
  </si>
  <si>
    <t>UKN "Melafir" Czarny Bór/SMS Szkl.Por.</t>
  </si>
  <si>
    <t>BOŁDYZER Kamil</t>
  </si>
  <si>
    <t>TWARDZIK Mariusz</t>
  </si>
  <si>
    <t>67/M</t>
  </si>
  <si>
    <t>PIASECKI Marcin</t>
  </si>
  <si>
    <t>KRĘCICHWOST Dominik</t>
  </si>
  <si>
    <t>MAKÓWKA Dawid</t>
  </si>
  <si>
    <t>GĄSIENICA KLERYK Mateusz</t>
  </si>
  <si>
    <t>GĄBKA Kacper</t>
  </si>
  <si>
    <t>WIĘCKOWSKI Paweł</t>
  </si>
  <si>
    <t>KĘDRA Paweł</t>
  </si>
  <si>
    <t>CICHOCKI Paweł</t>
  </si>
  <si>
    <t>CHŁAP Kamil</t>
  </si>
  <si>
    <t>MARESZ Michał</t>
  </si>
  <si>
    <t>RAPALSKI Łukasz</t>
  </si>
  <si>
    <t>LITAROWICZ Jakub</t>
  </si>
  <si>
    <t>LASSAK Beata</t>
  </si>
  <si>
    <t>BUCHLA Ewa</t>
  </si>
  <si>
    <t>MITORAJ Kinga</t>
  </si>
  <si>
    <t>PITOŃ Magdalena</t>
  </si>
  <si>
    <t>KORDASIEWICZ Iga</t>
  </si>
  <si>
    <t>BŁACHOWICZ Katarzyna</t>
  </si>
  <si>
    <t>CISZEK Monika</t>
  </si>
  <si>
    <t>MACIEJEWSKA Anna</t>
  </si>
  <si>
    <t>WIJAS Jadwiga</t>
  </si>
  <si>
    <t>KANARSKA Katarzyna</t>
  </si>
  <si>
    <t>63/M</t>
  </si>
  <si>
    <t>NALEPA Aleksandra</t>
  </si>
  <si>
    <t>UKS "G-8 Bielany" Warszawa</t>
  </si>
  <si>
    <t>BANDYK Monika</t>
  </si>
  <si>
    <t>MICHALIK Agata</t>
  </si>
  <si>
    <t>ZIĘBA Anna</t>
  </si>
  <si>
    <t>62/M</t>
  </si>
  <si>
    <t>STADNIK Marcelina</t>
  </si>
  <si>
    <t>KOMPA Katarzyna</t>
  </si>
  <si>
    <t>MIESZCZAK Elżbieta</t>
  </si>
  <si>
    <t>GDOWICZ Magdalena</t>
  </si>
  <si>
    <t>SMYREK Paulina</t>
  </si>
  <si>
    <t>MURAWSKA Karolina</t>
  </si>
  <si>
    <t>KONIOR Adata</t>
  </si>
  <si>
    <t>BKS "WP-Kościelisko"</t>
  </si>
  <si>
    <t>SASIM Małgorzata</t>
  </si>
  <si>
    <t>NAUMOWICZ Patryk</t>
  </si>
  <si>
    <t>MŁODAWSKI Paweł</t>
  </si>
  <si>
    <t>POŁUDNIAK Aneta</t>
  </si>
  <si>
    <t>PRZYBYSZEWSKA Aneta</t>
  </si>
  <si>
    <t>ŻYGADŁO Urszula</t>
  </si>
  <si>
    <t>KIERES Filip</t>
  </si>
  <si>
    <t>MAKOWSKI Marcin</t>
  </si>
  <si>
    <t>NĘDZA KUBINIEC Maciej</t>
  </si>
  <si>
    <t>BKS "WP-Kościelisko"/ AWF Kraków</t>
  </si>
  <si>
    <t xml:space="preserve">JUNIORKI -  bieg  sprinterski  7,5 km  L  S    </t>
  </si>
  <si>
    <t xml:space="preserve">JUNIORKI MŁODSZE -  bieg  sprinterski  6 km  L  S    </t>
  </si>
  <si>
    <t>"MAŁOPOLSKIE  2011"</t>
  </si>
  <si>
    <t>Kościelisko  07-12.02.2011 r..</t>
  </si>
  <si>
    <t xml:space="preserve">JUNIORZY -  bieg  sprinterski  10 km  L  S    </t>
  </si>
  <si>
    <t>Start  08.02.2011 r. godz.  10.00</t>
  </si>
  <si>
    <t xml:space="preserve">JUNIORZY MŁODSI-  bieg  sprinterski  7,5 km  L  S    </t>
  </si>
  <si>
    <t xml:space="preserve">Nr </t>
  </si>
  <si>
    <t>lic</t>
  </si>
  <si>
    <t>Numer licencji 151</t>
  </si>
  <si>
    <t>Koniec godz. 10.55</t>
  </si>
  <si>
    <t>NIE WYSTARTOWALI:</t>
  </si>
  <si>
    <t>NIE UKOŃCZYLI:</t>
  </si>
  <si>
    <t>WYNIKI  OFICJALNE</t>
  </si>
  <si>
    <t>I</t>
  </si>
  <si>
    <t>II</t>
  </si>
  <si>
    <t>III</t>
  </si>
  <si>
    <t>KARA par. 5.5.a</t>
  </si>
  <si>
    <t>2 min</t>
  </si>
  <si>
    <t>Koniec godz. 11.35</t>
  </si>
  <si>
    <t>NIE UKOŃCZYŁA:</t>
  </si>
  <si>
    <t>Koniec godz. 13.55</t>
  </si>
  <si>
    <t>Koniec godz. 14.20</t>
  </si>
  <si>
    <t>WYNIKI OFICJALNE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</si>
</sst>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0"/>
    </font>
    <font>
      <b/>
      <sz val="15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1" fontId="0" fillId="0" borderId="25" xfId="0" applyNumberFormat="1" applyBorder="1" applyAlignment="1">
      <alignment horizontal="center" vertical="center"/>
    </xf>
    <xf numFmtId="166" fontId="0" fillId="0" borderId="25" xfId="0" applyNumberFormat="1" applyFont="1" applyBorder="1" applyAlignment="1" applyProtection="1">
      <alignment horizontal="center"/>
      <protection hidden="1" locked="0"/>
    </xf>
    <xf numFmtId="166" fontId="10" fillId="0" borderId="25" xfId="0" applyNumberFormat="1" applyFont="1" applyBorder="1" applyAlignment="1" applyProtection="1">
      <alignment horizontal="center"/>
      <protection hidden="1" locked="0"/>
    </xf>
    <xf numFmtId="0" fontId="3" fillId="0" borderId="25" xfId="0" applyNumberFormat="1" applyFont="1" applyBorder="1" applyAlignment="1">
      <alignment horizontal="center"/>
    </xf>
    <xf numFmtId="166" fontId="0" fillId="0" borderId="25" xfId="0" applyNumberFormat="1" applyFont="1" applyBorder="1" applyAlignment="1" applyProtection="1">
      <alignment horizontal="center"/>
      <protection hidden="1" locked="0"/>
    </xf>
    <xf numFmtId="166" fontId="3" fillId="0" borderId="25" xfId="0" applyNumberFormat="1" applyFont="1" applyBorder="1" applyAlignment="1" applyProtection="1">
      <alignment horizontal="center"/>
      <protection hidden="1" locked="0"/>
    </xf>
    <xf numFmtId="166" fontId="10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8" fillId="0" borderId="25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266700</xdr:rowOff>
    </xdr:from>
    <xdr:to>
      <xdr:col>19</xdr:col>
      <xdr:colOff>76200</xdr:colOff>
      <xdr:row>6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85725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171450</xdr:rowOff>
    </xdr:from>
    <xdr:to>
      <xdr:col>3</xdr:col>
      <xdr:colOff>752475</xdr:colOff>
      <xdr:row>6</xdr:row>
      <xdr:rowOff>9525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6200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1</xdr:row>
      <xdr:rowOff>161925</xdr:rowOff>
    </xdr:from>
    <xdr:to>
      <xdr:col>18</xdr:col>
      <xdr:colOff>152400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5720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142875</xdr:rowOff>
    </xdr:from>
    <xdr:to>
      <xdr:col>3</xdr:col>
      <xdr:colOff>762000</xdr:colOff>
      <xdr:row>5</xdr:row>
      <xdr:rowOff>47625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3815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38100</xdr:rowOff>
    </xdr:from>
    <xdr:to>
      <xdr:col>18</xdr:col>
      <xdr:colOff>219075</xdr:colOff>
      <xdr:row>6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23925"/>
          <a:ext cx="962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</xdr:row>
      <xdr:rowOff>247650</xdr:rowOff>
    </xdr:from>
    <xdr:to>
      <xdr:col>3</xdr:col>
      <xdr:colOff>904875</xdr:colOff>
      <xdr:row>5</xdr:row>
      <xdr:rowOff>219075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83820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2</xdr:row>
      <xdr:rowOff>247650</xdr:rowOff>
    </xdr:from>
    <xdr:to>
      <xdr:col>18</xdr:col>
      <xdr:colOff>152400</xdr:colOff>
      <xdr:row>5</xdr:row>
      <xdr:rowOff>219075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7048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161925</xdr:rowOff>
    </xdr:from>
    <xdr:to>
      <xdr:col>3</xdr:col>
      <xdr:colOff>800100</xdr:colOff>
      <xdr:row>6</xdr:row>
      <xdr:rowOff>0</xdr:rowOff>
    </xdr:to>
    <xdr:pic>
      <xdr:nvPicPr>
        <xdr:cNvPr id="2" name="Obraz 2" descr="logo XVII OOM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1912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PageLayoutView="0" workbookViewId="0" topLeftCell="A1">
      <selection activeCell="V5" sqref="V5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2.75390625" style="30" customWidth="1"/>
    <col min="4" max="4" width="23.875" style="0" customWidth="1"/>
    <col min="5" max="5" width="2.75390625" style="30" customWidth="1"/>
    <col min="6" max="6" width="3.25390625" style="30" customWidth="1"/>
    <col min="7" max="7" width="22.625" style="30" customWidth="1"/>
    <col min="8" max="8" width="10.25390625" style="0" hidden="1" customWidth="1"/>
    <col min="9" max="9" width="0.37109375" style="0" hidden="1" customWidth="1"/>
    <col min="10" max="10" width="1.25" style="30" hidden="1" customWidth="1"/>
    <col min="11" max="11" width="3.125" style="18" customWidth="1"/>
    <col min="12" max="12" width="3.25390625" style="18" customWidth="1"/>
    <col min="13" max="14" width="1.75390625" style="18" hidden="1" customWidth="1"/>
    <col min="15" max="15" width="9.625" style="0" hidden="1" customWidth="1"/>
    <col min="16" max="16" width="8.875" style="18" customWidth="1"/>
    <col min="17" max="17" width="8.125" style="34" customWidth="1"/>
    <col min="18" max="18" width="2.625" style="0" customWidth="1"/>
    <col min="19" max="19" width="3.125" style="18" customWidth="1"/>
    <col min="20" max="20" width="3.125" style="0" customWidth="1"/>
  </cols>
  <sheetData>
    <row r="1" spans="1:20" ht="23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23.25" customHeight="1">
      <c r="A2" s="121" t="s">
        <v>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23.25" customHeight="1">
      <c r="A3" s="48"/>
      <c r="B3" s="116" t="s">
        <v>165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3.25" customHeight="1">
      <c r="A4" s="117" t="s">
        <v>166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23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8">
      <c r="A6" s="117" t="s">
        <v>176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ht="18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19" ht="15.75">
      <c r="B8" s="13" t="s">
        <v>167</v>
      </c>
      <c r="C8" s="18"/>
      <c r="D8" s="14"/>
      <c r="E8" s="18"/>
      <c r="F8" s="18"/>
      <c r="G8" s="5"/>
      <c r="J8"/>
      <c r="K8"/>
      <c r="L8"/>
      <c r="M8"/>
      <c r="N8"/>
      <c r="P8"/>
      <c r="Q8"/>
      <c r="S8"/>
    </row>
    <row r="9" spans="2:19" ht="15.75">
      <c r="B9" s="13"/>
      <c r="C9" s="18"/>
      <c r="D9" s="14"/>
      <c r="E9" s="18"/>
      <c r="F9" s="18"/>
      <c r="G9" s="5"/>
      <c r="J9"/>
      <c r="K9"/>
      <c r="L9"/>
      <c r="M9"/>
      <c r="N9"/>
      <c r="P9"/>
      <c r="Q9"/>
      <c r="S9"/>
    </row>
    <row r="10" spans="2:19" ht="16.5" thickBot="1">
      <c r="B10" s="13" t="s">
        <v>168</v>
      </c>
      <c r="C10" s="20"/>
      <c r="D10" s="13"/>
      <c r="E10" s="20"/>
      <c r="F10" s="20"/>
      <c r="G10" s="13"/>
      <c r="J10"/>
      <c r="K10"/>
      <c r="L10"/>
      <c r="M10"/>
      <c r="N10"/>
      <c r="P10" s="66" t="s">
        <v>173</v>
      </c>
      <c r="Q10" s="66"/>
      <c r="S10"/>
    </row>
    <row r="11" spans="2:24" ht="16.5" thickBot="1">
      <c r="B11" s="1" t="s">
        <v>13</v>
      </c>
      <c r="C11" s="27" t="s">
        <v>0</v>
      </c>
      <c r="D11" s="2" t="s">
        <v>16</v>
      </c>
      <c r="E11" s="24" t="s">
        <v>21</v>
      </c>
      <c r="F11" s="24" t="s">
        <v>170</v>
      </c>
      <c r="G11" s="27" t="s">
        <v>17</v>
      </c>
      <c r="H11" s="2" t="s">
        <v>1</v>
      </c>
      <c r="I11" s="3" t="s">
        <v>1</v>
      </c>
      <c r="J11" s="27" t="s">
        <v>1</v>
      </c>
      <c r="K11" s="118" t="s">
        <v>4</v>
      </c>
      <c r="L11" s="119"/>
      <c r="M11" s="119"/>
      <c r="N11" s="120"/>
      <c r="O11" s="2" t="s">
        <v>8</v>
      </c>
      <c r="P11" s="19" t="s">
        <v>1</v>
      </c>
      <c r="Q11" s="27" t="s">
        <v>22</v>
      </c>
      <c r="R11" s="27" t="s">
        <v>15</v>
      </c>
      <c r="S11" s="27" t="s">
        <v>20</v>
      </c>
      <c r="T11" s="27" t="s">
        <v>20</v>
      </c>
      <c r="W11" s="60"/>
      <c r="X11" s="60"/>
    </row>
    <row r="12" spans="2:24" ht="16.5" thickBot="1">
      <c r="B12" s="11"/>
      <c r="C12" s="22"/>
      <c r="D12" s="6"/>
      <c r="E12" s="28"/>
      <c r="F12" s="28" t="s">
        <v>171</v>
      </c>
      <c r="G12" s="35" t="s">
        <v>14</v>
      </c>
      <c r="H12" s="6" t="s">
        <v>2</v>
      </c>
      <c r="I12" s="12" t="s">
        <v>3</v>
      </c>
      <c r="J12" s="22" t="s">
        <v>10</v>
      </c>
      <c r="K12" s="76" t="s">
        <v>6</v>
      </c>
      <c r="L12" s="76" t="s">
        <v>7</v>
      </c>
      <c r="M12" s="76" t="s">
        <v>6</v>
      </c>
      <c r="N12" s="76" t="s">
        <v>7</v>
      </c>
      <c r="O12" s="6" t="s">
        <v>9</v>
      </c>
      <c r="P12" s="9" t="s">
        <v>5</v>
      </c>
      <c r="Q12" s="22" t="s">
        <v>23</v>
      </c>
      <c r="R12" s="8"/>
      <c r="S12" s="22" t="s">
        <v>19</v>
      </c>
      <c r="T12" s="22" t="s">
        <v>25</v>
      </c>
      <c r="W12" s="60"/>
      <c r="X12" s="60"/>
    </row>
    <row r="13" spans="2:24" ht="12.75">
      <c r="B13" s="36">
        <v>1</v>
      </c>
      <c r="C13" s="107">
        <v>6</v>
      </c>
      <c r="D13" s="16" t="s">
        <v>41</v>
      </c>
      <c r="E13" s="17">
        <v>90</v>
      </c>
      <c r="F13" s="107">
        <v>107</v>
      </c>
      <c r="G13" s="56" t="s">
        <v>162</v>
      </c>
      <c r="H13" s="59">
        <v>0.418402777777778</v>
      </c>
      <c r="I13" s="67">
        <v>0.43569444444444444</v>
      </c>
      <c r="J13" s="68">
        <f aca="true" t="shared" si="0" ref="J13:J42">I13-H13</f>
        <v>0.017291666666666428</v>
      </c>
      <c r="K13" s="69">
        <v>0</v>
      </c>
      <c r="L13" s="69">
        <v>0</v>
      </c>
      <c r="M13" s="69"/>
      <c r="N13" s="69"/>
      <c r="O13" s="70"/>
      <c r="P13" s="71">
        <f aca="true" t="shared" si="1" ref="P13:P42">J13</f>
        <v>0.017291666666666428</v>
      </c>
      <c r="Q13" s="72">
        <f>P13-P$13</f>
        <v>0</v>
      </c>
      <c r="R13" s="73" t="s">
        <v>177</v>
      </c>
      <c r="S13" s="60">
        <v>45</v>
      </c>
      <c r="T13" s="74">
        <v>15</v>
      </c>
      <c r="W13" s="15"/>
      <c r="X13" s="15"/>
    </row>
    <row r="14" spans="2:24" ht="12.75">
      <c r="B14" s="36">
        <v>2</v>
      </c>
      <c r="C14" s="107">
        <v>15</v>
      </c>
      <c r="D14" s="16" t="s">
        <v>37</v>
      </c>
      <c r="E14" s="17">
        <v>90</v>
      </c>
      <c r="F14" s="107">
        <v>138</v>
      </c>
      <c r="G14" s="56" t="s">
        <v>91</v>
      </c>
      <c r="H14" s="59">
        <v>0.421527777777778</v>
      </c>
      <c r="I14" s="67">
        <v>0.43971180555555556</v>
      </c>
      <c r="J14" s="68">
        <f t="shared" si="0"/>
        <v>0.018184027777777556</v>
      </c>
      <c r="K14" s="69">
        <v>2</v>
      </c>
      <c r="L14" s="69">
        <v>0</v>
      </c>
      <c r="M14" s="69"/>
      <c r="N14" s="69"/>
      <c r="O14" s="70"/>
      <c r="P14" s="71">
        <f t="shared" si="1"/>
        <v>0.018184027777777556</v>
      </c>
      <c r="Q14" s="72">
        <f>P14-P$13</f>
        <v>0.0008923611111111285</v>
      </c>
      <c r="R14" s="73" t="s">
        <v>177</v>
      </c>
      <c r="S14" s="60">
        <v>44</v>
      </c>
      <c r="T14" s="74">
        <v>12</v>
      </c>
      <c r="W14" s="15"/>
      <c r="X14" s="15"/>
    </row>
    <row r="15" spans="2:24" ht="12.75">
      <c r="B15" s="36">
        <v>3</v>
      </c>
      <c r="C15" s="107">
        <v>8</v>
      </c>
      <c r="D15" s="16" t="s">
        <v>161</v>
      </c>
      <c r="E15" s="17">
        <v>90</v>
      </c>
      <c r="F15" s="107">
        <v>347</v>
      </c>
      <c r="G15" s="56" t="s">
        <v>91</v>
      </c>
      <c r="H15" s="59">
        <v>0.41908796296296297</v>
      </c>
      <c r="I15" s="67">
        <v>0.4383460648148148</v>
      </c>
      <c r="J15" s="68">
        <f t="shared" si="0"/>
        <v>0.01925810185185184</v>
      </c>
      <c r="K15" s="69">
        <v>4</v>
      </c>
      <c r="L15" s="69">
        <v>1</v>
      </c>
      <c r="M15" s="69"/>
      <c r="N15" s="69"/>
      <c r="O15" s="70"/>
      <c r="P15" s="71">
        <f t="shared" si="1"/>
        <v>0.01925810185185184</v>
      </c>
      <c r="Q15" s="72">
        <f>P15-P$13</f>
        <v>0.001966435185185411</v>
      </c>
      <c r="R15" s="73" t="s">
        <v>178</v>
      </c>
      <c r="S15" s="60">
        <v>43</v>
      </c>
      <c r="T15" s="74">
        <v>10</v>
      </c>
      <c r="W15" s="15"/>
      <c r="X15" s="15"/>
    </row>
    <row r="16" spans="2:24" ht="12.75">
      <c r="B16" s="36">
        <v>4</v>
      </c>
      <c r="C16" s="107">
        <v>20</v>
      </c>
      <c r="D16" s="16" t="s">
        <v>42</v>
      </c>
      <c r="E16" s="17">
        <v>91</v>
      </c>
      <c r="F16" s="107">
        <v>114</v>
      </c>
      <c r="G16" s="56" t="s">
        <v>29</v>
      </c>
      <c r="H16" s="59">
        <v>0.42326388888889</v>
      </c>
      <c r="I16" s="67">
        <v>0.4426377314814815</v>
      </c>
      <c r="J16" s="68">
        <f t="shared" si="0"/>
        <v>0.019373842592591506</v>
      </c>
      <c r="K16" s="69">
        <v>2</v>
      </c>
      <c r="L16" s="69">
        <v>1</v>
      </c>
      <c r="M16" s="69"/>
      <c r="N16" s="69"/>
      <c r="O16" s="70"/>
      <c r="P16" s="71">
        <f t="shared" si="1"/>
        <v>0.019373842592591506</v>
      </c>
      <c r="Q16" s="72">
        <f aca="true" t="shared" si="2" ref="Q16:Q42">P16-P$13</f>
        <v>0.0020821759259250783</v>
      </c>
      <c r="R16" s="73" t="s">
        <v>178</v>
      </c>
      <c r="S16" s="60">
        <v>42</v>
      </c>
      <c r="T16" s="74">
        <v>9</v>
      </c>
      <c r="W16" s="15"/>
      <c r="X16" s="15"/>
    </row>
    <row r="17" spans="2:24" ht="12.75">
      <c r="B17" s="36">
        <v>5</v>
      </c>
      <c r="C17" s="107">
        <v>17</v>
      </c>
      <c r="D17" s="16" t="s">
        <v>40</v>
      </c>
      <c r="E17" s="17">
        <v>92</v>
      </c>
      <c r="F17" s="107">
        <v>248</v>
      </c>
      <c r="G17" s="56" t="s">
        <v>92</v>
      </c>
      <c r="H17" s="59">
        <v>0.422222222222223</v>
      </c>
      <c r="I17" s="67">
        <v>0.44162037037037033</v>
      </c>
      <c r="J17" s="68">
        <f t="shared" si="0"/>
        <v>0.01939814814814733</v>
      </c>
      <c r="K17" s="69">
        <v>1</v>
      </c>
      <c r="L17" s="69">
        <v>3</v>
      </c>
      <c r="M17" s="69"/>
      <c r="N17" s="69"/>
      <c r="O17" s="70"/>
      <c r="P17" s="71">
        <f t="shared" si="1"/>
        <v>0.01939814814814733</v>
      </c>
      <c r="Q17" s="72">
        <f t="shared" si="2"/>
        <v>0.002106481481480904</v>
      </c>
      <c r="R17" s="73" t="s">
        <v>178</v>
      </c>
      <c r="S17" s="60">
        <v>41</v>
      </c>
      <c r="T17" s="74">
        <v>8</v>
      </c>
      <c r="W17" s="15"/>
      <c r="X17" s="15"/>
    </row>
    <row r="18" spans="2:20" ht="12.75">
      <c r="B18" s="36">
        <v>6</v>
      </c>
      <c r="C18" s="107">
        <v>24</v>
      </c>
      <c r="D18" s="16" t="s">
        <v>71</v>
      </c>
      <c r="E18" s="17">
        <v>92</v>
      </c>
      <c r="F18" s="107">
        <v>282</v>
      </c>
      <c r="G18" s="56" t="s">
        <v>93</v>
      </c>
      <c r="H18" s="59">
        <v>0.4246446759259259</v>
      </c>
      <c r="I18" s="67">
        <v>0.4443634259259259</v>
      </c>
      <c r="J18" s="68">
        <f t="shared" si="0"/>
        <v>0.019718750000000007</v>
      </c>
      <c r="K18" s="69">
        <v>1</v>
      </c>
      <c r="L18" s="69">
        <v>1</v>
      </c>
      <c r="M18" s="69"/>
      <c r="N18" s="69"/>
      <c r="O18" s="70"/>
      <c r="P18" s="71">
        <f t="shared" si="1"/>
        <v>0.019718750000000007</v>
      </c>
      <c r="Q18" s="72">
        <f t="shared" si="2"/>
        <v>0.0024270833333335795</v>
      </c>
      <c r="R18" s="73" t="s">
        <v>178</v>
      </c>
      <c r="S18" s="60">
        <v>40</v>
      </c>
      <c r="T18" s="74">
        <v>7</v>
      </c>
    </row>
    <row r="19" spans="2:20" ht="12.75">
      <c r="B19" s="36">
        <v>7</v>
      </c>
      <c r="C19" s="107">
        <v>22</v>
      </c>
      <c r="D19" s="16" t="s">
        <v>38</v>
      </c>
      <c r="E19" s="17">
        <v>91</v>
      </c>
      <c r="F19" s="107">
        <v>60</v>
      </c>
      <c r="G19" s="56" t="s">
        <v>91</v>
      </c>
      <c r="H19" s="59">
        <v>0.42392824074074076</v>
      </c>
      <c r="I19" s="67">
        <v>0.4437962962962963</v>
      </c>
      <c r="J19" s="68">
        <f t="shared" si="0"/>
        <v>0.01986805555555554</v>
      </c>
      <c r="K19" s="69">
        <v>1</v>
      </c>
      <c r="L19" s="69">
        <v>1</v>
      </c>
      <c r="M19" s="69"/>
      <c r="N19" s="69"/>
      <c r="O19" s="70"/>
      <c r="P19" s="71">
        <f t="shared" si="1"/>
        <v>0.01986805555555554</v>
      </c>
      <c r="Q19" s="72">
        <f t="shared" si="2"/>
        <v>0.002576388888889114</v>
      </c>
      <c r="R19" s="73" t="s">
        <v>178</v>
      </c>
      <c r="S19" s="60">
        <v>39</v>
      </c>
      <c r="T19" s="74">
        <v>6</v>
      </c>
    </row>
    <row r="20" spans="2:20" ht="12.75">
      <c r="B20" s="36">
        <v>8</v>
      </c>
      <c r="C20" s="107">
        <v>21</v>
      </c>
      <c r="D20" s="16" t="s">
        <v>39</v>
      </c>
      <c r="E20" s="17">
        <v>91</v>
      </c>
      <c r="F20" s="107">
        <v>240</v>
      </c>
      <c r="G20" s="56" t="s">
        <v>91</v>
      </c>
      <c r="H20" s="59">
        <v>0.4235925925925926</v>
      </c>
      <c r="I20" s="67">
        <v>0.44355671296296295</v>
      </c>
      <c r="J20" s="68">
        <f t="shared" si="0"/>
        <v>0.019964120370370375</v>
      </c>
      <c r="K20" s="69">
        <v>3</v>
      </c>
      <c r="L20" s="69">
        <v>0</v>
      </c>
      <c r="M20" s="69"/>
      <c r="N20" s="69"/>
      <c r="O20" s="70"/>
      <c r="P20" s="71">
        <f t="shared" si="1"/>
        <v>0.019964120370370375</v>
      </c>
      <c r="Q20" s="72">
        <f t="shared" si="2"/>
        <v>0.0026724537037039475</v>
      </c>
      <c r="R20" s="73" t="s">
        <v>178</v>
      </c>
      <c r="S20" s="60">
        <v>38</v>
      </c>
      <c r="T20" s="74">
        <v>5</v>
      </c>
    </row>
    <row r="21" spans="2:20" ht="12.75">
      <c r="B21" s="36">
        <v>9</v>
      </c>
      <c r="C21" s="107">
        <v>28</v>
      </c>
      <c r="D21" s="16" t="s">
        <v>58</v>
      </c>
      <c r="E21" s="17">
        <v>92</v>
      </c>
      <c r="F21" s="107">
        <v>307</v>
      </c>
      <c r="G21" s="56" t="s">
        <v>29</v>
      </c>
      <c r="H21" s="59">
        <v>0.426041666666668</v>
      </c>
      <c r="I21" s="67">
        <v>0.44606018518518514</v>
      </c>
      <c r="J21" s="68">
        <f t="shared" si="0"/>
        <v>0.02001851851851716</v>
      </c>
      <c r="K21" s="69">
        <v>1</v>
      </c>
      <c r="L21" s="69">
        <v>3</v>
      </c>
      <c r="M21" s="69"/>
      <c r="N21" s="69"/>
      <c r="O21" s="70"/>
      <c r="P21" s="71">
        <f t="shared" si="1"/>
        <v>0.02001851851851716</v>
      </c>
      <c r="Q21" s="72">
        <f t="shared" si="2"/>
        <v>0.002726851851850731</v>
      </c>
      <c r="R21" s="73" t="s">
        <v>178</v>
      </c>
      <c r="S21" s="60">
        <v>37</v>
      </c>
      <c r="T21" s="74">
        <v>4</v>
      </c>
    </row>
    <row r="22" spans="2:20" ht="12.75">
      <c r="B22" s="36">
        <v>10</v>
      </c>
      <c r="C22" s="107">
        <v>4</v>
      </c>
      <c r="D22" s="16" t="s">
        <v>90</v>
      </c>
      <c r="E22" s="17">
        <v>90</v>
      </c>
      <c r="F22" s="107">
        <v>83</v>
      </c>
      <c r="G22" s="75" t="s">
        <v>27</v>
      </c>
      <c r="H22" s="59">
        <v>0.417708333333333</v>
      </c>
      <c r="I22" s="67">
        <v>0.43777314814814816</v>
      </c>
      <c r="J22" s="68">
        <f t="shared" si="0"/>
        <v>0.020064814814815146</v>
      </c>
      <c r="K22" s="69">
        <v>2</v>
      </c>
      <c r="L22" s="69">
        <v>3</v>
      </c>
      <c r="M22" s="69"/>
      <c r="N22" s="69"/>
      <c r="O22" s="70"/>
      <c r="P22" s="71">
        <f t="shared" si="1"/>
        <v>0.020064814814815146</v>
      </c>
      <c r="Q22" s="72">
        <f t="shared" si="2"/>
        <v>0.0027731481481487186</v>
      </c>
      <c r="R22" s="73" t="s">
        <v>178</v>
      </c>
      <c r="S22" s="60">
        <v>36</v>
      </c>
      <c r="T22" s="74">
        <v>4</v>
      </c>
    </row>
    <row r="23" spans="2:20" ht="12.75">
      <c r="B23" s="36">
        <v>11</v>
      </c>
      <c r="C23" s="107">
        <v>16</v>
      </c>
      <c r="D23" s="16" t="s">
        <v>59</v>
      </c>
      <c r="E23" s="17">
        <v>92</v>
      </c>
      <c r="F23" s="107">
        <v>280</v>
      </c>
      <c r="G23" s="56" t="s">
        <v>93</v>
      </c>
      <c r="H23" s="59">
        <v>0.42186689814814815</v>
      </c>
      <c r="I23" s="67">
        <v>0.4419907407407408</v>
      </c>
      <c r="J23" s="68">
        <f t="shared" si="0"/>
        <v>0.020123842592592645</v>
      </c>
      <c r="K23" s="69">
        <v>3</v>
      </c>
      <c r="L23" s="69">
        <v>3</v>
      </c>
      <c r="M23" s="69"/>
      <c r="N23" s="69"/>
      <c r="O23" s="70"/>
      <c r="P23" s="71">
        <f t="shared" si="1"/>
        <v>0.020123842592592645</v>
      </c>
      <c r="Q23" s="72">
        <f t="shared" si="2"/>
        <v>0.002832175925926217</v>
      </c>
      <c r="R23" s="73" t="s">
        <v>178</v>
      </c>
      <c r="S23" s="60">
        <v>35</v>
      </c>
      <c r="T23" s="74">
        <v>3</v>
      </c>
    </row>
    <row r="24" spans="2:20" ht="12.75">
      <c r="B24" s="36">
        <v>12</v>
      </c>
      <c r="C24" s="107">
        <v>19</v>
      </c>
      <c r="D24" s="16" t="s">
        <v>33</v>
      </c>
      <c r="E24" s="17">
        <v>90</v>
      </c>
      <c r="F24" s="107">
        <v>115</v>
      </c>
      <c r="G24" s="56" t="s">
        <v>29</v>
      </c>
      <c r="H24" s="59">
        <v>0.42290972222222223</v>
      </c>
      <c r="I24" s="67">
        <v>0.44325694444444447</v>
      </c>
      <c r="J24" s="68">
        <f t="shared" si="0"/>
        <v>0.02034722222222224</v>
      </c>
      <c r="K24" s="69">
        <v>2</v>
      </c>
      <c r="L24" s="69">
        <v>3</v>
      </c>
      <c r="M24" s="69"/>
      <c r="N24" s="69"/>
      <c r="O24" s="70"/>
      <c r="P24" s="71">
        <f t="shared" si="1"/>
        <v>0.02034722222222224</v>
      </c>
      <c r="Q24" s="72">
        <f t="shared" si="2"/>
        <v>0.003055555555555811</v>
      </c>
      <c r="R24" s="73" t="s">
        <v>178</v>
      </c>
      <c r="S24" s="60">
        <v>34</v>
      </c>
      <c r="T24" s="74">
        <v>3</v>
      </c>
    </row>
    <row r="25" spans="2:20" ht="12.75">
      <c r="B25" s="36">
        <v>13</v>
      </c>
      <c r="C25" s="107">
        <v>23</v>
      </c>
      <c r="D25" s="16" t="s">
        <v>70</v>
      </c>
      <c r="E25" s="17">
        <v>92</v>
      </c>
      <c r="F25" s="107">
        <v>299</v>
      </c>
      <c r="G25" s="56" t="s">
        <v>92</v>
      </c>
      <c r="H25" s="59">
        <v>0.4242986111111111</v>
      </c>
      <c r="I25" s="67">
        <v>0.4446875</v>
      </c>
      <c r="J25" s="68">
        <f t="shared" si="0"/>
        <v>0.0203888888888889</v>
      </c>
      <c r="K25" s="69">
        <v>2</v>
      </c>
      <c r="L25" s="69">
        <v>1</v>
      </c>
      <c r="M25" s="69"/>
      <c r="N25" s="69"/>
      <c r="O25" s="70"/>
      <c r="P25" s="71">
        <f t="shared" si="1"/>
        <v>0.0203888888888889</v>
      </c>
      <c r="Q25" s="72">
        <f t="shared" si="2"/>
        <v>0.0030972222222224732</v>
      </c>
      <c r="R25" s="73" t="s">
        <v>178</v>
      </c>
      <c r="S25" s="60">
        <v>33</v>
      </c>
      <c r="T25" s="74">
        <v>2</v>
      </c>
    </row>
    <row r="26" spans="2:20" ht="12.75">
      <c r="B26" s="36">
        <v>14</v>
      </c>
      <c r="C26" s="107">
        <v>9</v>
      </c>
      <c r="D26" s="16" t="s">
        <v>63</v>
      </c>
      <c r="E26" s="17">
        <v>92</v>
      </c>
      <c r="F26" s="107">
        <v>294</v>
      </c>
      <c r="G26" s="56" t="s">
        <v>31</v>
      </c>
      <c r="H26" s="59">
        <v>0.419444444444445</v>
      </c>
      <c r="I26" s="67">
        <v>0.44011921296296297</v>
      </c>
      <c r="J26" s="68">
        <f t="shared" si="0"/>
        <v>0.02067476851851796</v>
      </c>
      <c r="K26" s="69">
        <v>1</v>
      </c>
      <c r="L26" s="69">
        <v>2</v>
      </c>
      <c r="M26" s="69"/>
      <c r="N26" s="69"/>
      <c r="O26" s="70"/>
      <c r="P26" s="71">
        <f t="shared" si="1"/>
        <v>0.02067476851851796</v>
      </c>
      <c r="Q26" s="72">
        <f t="shared" si="2"/>
        <v>0.0033831018518515332</v>
      </c>
      <c r="R26" s="73" t="s">
        <v>178</v>
      </c>
      <c r="S26" s="60">
        <v>32</v>
      </c>
      <c r="T26" s="74">
        <v>2</v>
      </c>
    </row>
    <row r="27" spans="2:20" ht="12.75">
      <c r="B27" s="36">
        <v>15</v>
      </c>
      <c r="C27" s="107">
        <v>11</v>
      </c>
      <c r="D27" s="16" t="s">
        <v>34</v>
      </c>
      <c r="E27" s="17">
        <v>90</v>
      </c>
      <c r="F27" s="107">
        <v>170</v>
      </c>
      <c r="G27" s="56" t="s">
        <v>60</v>
      </c>
      <c r="H27" s="59">
        <v>0.420138888888889</v>
      </c>
      <c r="I27" s="67">
        <v>0.4410925925925926</v>
      </c>
      <c r="J27" s="68">
        <f t="shared" si="0"/>
        <v>0.020953703703703586</v>
      </c>
      <c r="K27" s="69">
        <v>3</v>
      </c>
      <c r="L27" s="69">
        <v>2</v>
      </c>
      <c r="M27" s="69"/>
      <c r="N27" s="69"/>
      <c r="O27" s="70"/>
      <c r="P27" s="71">
        <f t="shared" si="1"/>
        <v>0.020953703703703586</v>
      </c>
      <c r="Q27" s="72">
        <f t="shared" si="2"/>
        <v>0.003662037037037158</v>
      </c>
      <c r="R27" s="73" t="s">
        <v>179</v>
      </c>
      <c r="S27" s="60">
        <v>31</v>
      </c>
      <c r="T27" s="74">
        <v>2</v>
      </c>
    </row>
    <row r="28" spans="2:20" ht="12.75">
      <c r="B28" s="36">
        <v>16</v>
      </c>
      <c r="C28" s="107">
        <v>14</v>
      </c>
      <c r="D28" s="16" t="s">
        <v>43</v>
      </c>
      <c r="E28" s="17">
        <v>92</v>
      </c>
      <c r="F28" s="107">
        <v>201</v>
      </c>
      <c r="G28" s="56" t="s">
        <v>92</v>
      </c>
      <c r="H28" s="59">
        <v>0.421180555555556</v>
      </c>
      <c r="I28" s="67">
        <v>0.44216087962962963</v>
      </c>
      <c r="J28" s="68">
        <f t="shared" si="0"/>
        <v>0.02098032407407363</v>
      </c>
      <c r="K28" s="69">
        <v>3</v>
      </c>
      <c r="L28" s="69">
        <v>4</v>
      </c>
      <c r="M28" s="69"/>
      <c r="N28" s="69"/>
      <c r="O28" s="70"/>
      <c r="P28" s="71">
        <f t="shared" si="1"/>
        <v>0.02098032407407363</v>
      </c>
      <c r="Q28" s="72">
        <f t="shared" si="2"/>
        <v>0.003688657407407203</v>
      </c>
      <c r="R28" s="73" t="s">
        <v>179</v>
      </c>
      <c r="S28" s="60">
        <v>30</v>
      </c>
      <c r="T28" s="74">
        <v>2</v>
      </c>
    </row>
    <row r="29" spans="2:20" ht="12.75">
      <c r="B29" s="36">
        <v>17</v>
      </c>
      <c r="C29" s="107">
        <v>3</v>
      </c>
      <c r="D29" s="16" t="s">
        <v>61</v>
      </c>
      <c r="E29" s="17">
        <v>92</v>
      </c>
      <c r="F29" s="107">
        <v>210</v>
      </c>
      <c r="G29" s="56" t="s">
        <v>27</v>
      </c>
      <c r="H29" s="59">
        <v>0.4173611111111111</v>
      </c>
      <c r="I29" s="67">
        <v>0.43848611111111113</v>
      </c>
      <c r="J29" s="68">
        <f>I29-H29</f>
        <v>0.021125000000000005</v>
      </c>
      <c r="K29" s="69">
        <v>4</v>
      </c>
      <c r="L29" s="69">
        <v>2</v>
      </c>
      <c r="M29" s="69"/>
      <c r="N29" s="69"/>
      <c r="O29" s="70"/>
      <c r="P29" s="71">
        <f>J29</f>
        <v>0.021125000000000005</v>
      </c>
      <c r="Q29" s="72">
        <f t="shared" si="2"/>
        <v>0.0038333333333335773</v>
      </c>
      <c r="R29" s="73" t="s">
        <v>179</v>
      </c>
      <c r="S29" s="60">
        <v>29</v>
      </c>
      <c r="T29" s="74">
        <v>1</v>
      </c>
    </row>
    <row r="30" spans="2:20" ht="12.75">
      <c r="B30" s="36">
        <v>18</v>
      </c>
      <c r="C30" s="107">
        <v>10</v>
      </c>
      <c r="D30" s="16" t="s">
        <v>35</v>
      </c>
      <c r="E30" s="17">
        <v>90</v>
      </c>
      <c r="F30" s="107">
        <v>172</v>
      </c>
      <c r="G30" s="56" t="s">
        <v>93</v>
      </c>
      <c r="H30" s="59">
        <v>0.41978472222222224</v>
      </c>
      <c r="I30" s="67">
        <v>0.4409282407407407</v>
      </c>
      <c r="J30" s="68">
        <f t="shared" si="0"/>
        <v>0.021143518518518478</v>
      </c>
      <c r="K30" s="69">
        <v>5</v>
      </c>
      <c r="L30" s="69">
        <v>2</v>
      </c>
      <c r="M30" s="69"/>
      <c r="N30" s="69"/>
      <c r="O30" s="70"/>
      <c r="P30" s="71">
        <f t="shared" si="1"/>
        <v>0.021143518518518478</v>
      </c>
      <c r="Q30" s="72">
        <f t="shared" si="2"/>
        <v>0.0038518518518520506</v>
      </c>
      <c r="R30" s="73" t="s">
        <v>179</v>
      </c>
      <c r="S30" s="60">
        <v>28</v>
      </c>
      <c r="T30" s="74">
        <v>1</v>
      </c>
    </row>
    <row r="31" spans="2:20" ht="12.75">
      <c r="B31" s="36">
        <v>19</v>
      </c>
      <c r="C31" s="107">
        <v>1</v>
      </c>
      <c r="D31" s="16" t="s">
        <v>66</v>
      </c>
      <c r="E31" s="17">
        <v>92</v>
      </c>
      <c r="F31" s="107">
        <v>307</v>
      </c>
      <c r="G31" s="56" t="s">
        <v>29</v>
      </c>
      <c r="H31" s="59">
        <v>0.41663194444444446</v>
      </c>
      <c r="I31" s="67">
        <v>0.4378298611111111</v>
      </c>
      <c r="J31" s="68">
        <f>I31-H31</f>
        <v>0.02119791666666665</v>
      </c>
      <c r="K31" s="69">
        <v>2</v>
      </c>
      <c r="L31" s="69">
        <v>3</v>
      </c>
      <c r="M31" s="69"/>
      <c r="N31" s="69"/>
      <c r="O31" s="70"/>
      <c r="P31" s="71">
        <f>J31</f>
        <v>0.02119791666666665</v>
      </c>
      <c r="Q31" s="72">
        <f t="shared" si="2"/>
        <v>0.003906250000000222</v>
      </c>
      <c r="R31" s="73" t="s">
        <v>179</v>
      </c>
      <c r="S31" s="60">
        <v>27</v>
      </c>
      <c r="T31" s="74">
        <v>1</v>
      </c>
    </row>
    <row r="32" spans="2:20" ht="12.75">
      <c r="B32" s="36">
        <v>20</v>
      </c>
      <c r="C32" s="107">
        <v>2</v>
      </c>
      <c r="D32" s="16" t="s">
        <v>94</v>
      </c>
      <c r="E32" s="17">
        <v>92</v>
      </c>
      <c r="F32" s="107">
        <v>213</v>
      </c>
      <c r="G32" s="56" t="s">
        <v>27</v>
      </c>
      <c r="H32" s="59">
        <v>0.41701388888888885</v>
      </c>
      <c r="I32" s="67">
        <v>0.4386435185185185</v>
      </c>
      <c r="J32" s="68">
        <f>I32-H32</f>
        <v>0.021629629629629665</v>
      </c>
      <c r="K32" s="69">
        <v>1</v>
      </c>
      <c r="L32" s="69">
        <v>3</v>
      </c>
      <c r="M32" s="69"/>
      <c r="N32" s="69"/>
      <c r="O32" s="70"/>
      <c r="P32" s="71">
        <f>J32</f>
        <v>0.021629629629629665</v>
      </c>
      <c r="Q32" s="72">
        <f t="shared" si="2"/>
        <v>0.004337962962963238</v>
      </c>
      <c r="R32" s="73" t="s">
        <v>179</v>
      </c>
      <c r="S32" s="60">
        <v>26</v>
      </c>
      <c r="T32" s="74">
        <v>1</v>
      </c>
    </row>
    <row r="33" spans="2:20" ht="12.75">
      <c r="B33" s="36">
        <v>21</v>
      </c>
      <c r="C33" s="107">
        <v>30</v>
      </c>
      <c r="D33" s="16" t="s">
        <v>64</v>
      </c>
      <c r="E33" s="17">
        <v>92</v>
      </c>
      <c r="F33" s="107">
        <v>277</v>
      </c>
      <c r="G33" s="56" t="s">
        <v>93</v>
      </c>
      <c r="H33" s="59">
        <v>0.4267280092592593</v>
      </c>
      <c r="I33" s="67">
        <v>0.4484826388888889</v>
      </c>
      <c r="J33" s="68">
        <f t="shared" si="0"/>
        <v>0.021754629629629596</v>
      </c>
      <c r="K33" s="69">
        <v>2</v>
      </c>
      <c r="L33" s="69">
        <v>5</v>
      </c>
      <c r="M33" s="69"/>
      <c r="N33" s="69"/>
      <c r="O33" s="70"/>
      <c r="P33" s="71">
        <f t="shared" si="1"/>
        <v>0.021754629629629596</v>
      </c>
      <c r="Q33" s="72">
        <f t="shared" si="2"/>
        <v>0.004462962962963168</v>
      </c>
      <c r="R33" s="73" t="s">
        <v>179</v>
      </c>
      <c r="S33" s="60">
        <v>25</v>
      </c>
      <c r="T33" s="74"/>
    </row>
    <row r="34" spans="2:20" ht="12.75">
      <c r="B34" s="36">
        <v>22</v>
      </c>
      <c r="C34" s="107">
        <v>13</v>
      </c>
      <c r="D34" s="16" t="s">
        <v>73</v>
      </c>
      <c r="E34" s="17">
        <v>92</v>
      </c>
      <c r="F34" s="107">
        <v>288</v>
      </c>
      <c r="G34" s="56" t="s">
        <v>27</v>
      </c>
      <c r="H34" s="59">
        <v>0.42082638888888885</v>
      </c>
      <c r="I34" s="67">
        <v>0.442712962962963</v>
      </c>
      <c r="J34" s="68">
        <f t="shared" si="0"/>
        <v>0.021886574074074128</v>
      </c>
      <c r="K34" s="69">
        <v>2</v>
      </c>
      <c r="L34" s="69">
        <v>2</v>
      </c>
      <c r="M34" s="69"/>
      <c r="N34" s="69"/>
      <c r="O34" s="70"/>
      <c r="P34" s="71">
        <f t="shared" si="1"/>
        <v>0.021886574074074128</v>
      </c>
      <c r="Q34" s="72">
        <f t="shared" si="2"/>
        <v>0.0045949074074077</v>
      </c>
      <c r="R34" s="73" t="s">
        <v>179</v>
      </c>
      <c r="S34" s="60">
        <v>24</v>
      </c>
      <c r="T34" s="74"/>
    </row>
    <row r="35" spans="2:20" ht="12.75">
      <c r="B35" s="36">
        <v>23</v>
      </c>
      <c r="C35" s="107">
        <v>7</v>
      </c>
      <c r="D35" s="16" t="s">
        <v>68</v>
      </c>
      <c r="E35" s="17">
        <v>92</v>
      </c>
      <c r="F35" s="107">
        <v>306</v>
      </c>
      <c r="G35" s="56" t="s">
        <v>29</v>
      </c>
      <c r="H35" s="59">
        <v>0.41875</v>
      </c>
      <c r="I35" s="67">
        <v>0.44092476851851853</v>
      </c>
      <c r="J35" s="68">
        <f t="shared" si="0"/>
        <v>0.022174768518518517</v>
      </c>
      <c r="K35" s="69">
        <v>0</v>
      </c>
      <c r="L35" s="69">
        <v>3</v>
      </c>
      <c r="M35" s="69"/>
      <c r="N35" s="69"/>
      <c r="O35" s="70"/>
      <c r="P35" s="71">
        <f t="shared" si="1"/>
        <v>0.022174768518518517</v>
      </c>
      <c r="Q35" s="72">
        <f t="shared" si="2"/>
        <v>0.00488310185185209</v>
      </c>
      <c r="R35" s="73" t="s">
        <v>179</v>
      </c>
      <c r="S35" s="60">
        <v>23</v>
      </c>
      <c r="T35" s="74"/>
    </row>
    <row r="36" spans="2:20" ht="12.75">
      <c r="B36" s="36">
        <v>24</v>
      </c>
      <c r="C36" s="107">
        <v>5</v>
      </c>
      <c r="D36" s="16" t="s">
        <v>75</v>
      </c>
      <c r="E36" s="17">
        <v>92</v>
      </c>
      <c r="F36" s="107">
        <v>298</v>
      </c>
      <c r="G36" s="56" t="s">
        <v>92</v>
      </c>
      <c r="H36" s="59">
        <v>0.4180648148148148</v>
      </c>
      <c r="I36" s="67">
        <v>0.44040972222222224</v>
      </c>
      <c r="J36" s="68">
        <f t="shared" si="0"/>
        <v>0.022344907407407466</v>
      </c>
      <c r="K36" s="69">
        <v>5</v>
      </c>
      <c r="L36" s="69">
        <v>3</v>
      </c>
      <c r="M36" s="69"/>
      <c r="N36" s="69"/>
      <c r="O36" s="70"/>
      <c r="P36" s="71">
        <f t="shared" si="1"/>
        <v>0.022344907407407466</v>
      </c>
      <c r="Q36" s="72">
        <f t="shared" si="2"/>
        <v>0.0050532407407410385</v>
      </c>
      <c r="R36" s="73" t="s">
        <v>179</v>
      </c>
      <c r="S36" s="60">
        <v>22</v>
      </c>
      <c r="T36" s="74"/>
    </row>
    <row r="37" spans="2:20" ht="12.75">
      <c r="B37" s="36">
        <v>25</v>
      </c>
      <c r="C37" s="107">
        <v>25</v>
      </c>
      <c r="D37" s="16" t="s">
        <v>44</v>
      </c>
      <c r="E37" s="17">
        <v>91</v>
      </c>
      <c r="F37" s="107">
        <v>209</v>
      </c>
      <c r="G37" s="75" t="s">
        <v>27</v>
      </c>
      <c r="H37" s="59">
        <v>0.425000000000001</v>
      </c>
      <c r="I37" s="67">
        <v>0.44765277777777773</v>
      </c>
      <c r="J37" s="68">
        <f t="shared" si="0"/>
        <v>0.022652777777776745</v>
      </c>
      <c r="K37" s="69">
        <v>3</v>
      </c>
      <c r="L37" s="69">
        <v>2</v>
      </c>
      <c r="M37" s="69"/>
      <c r="N37" s="69"/>
      <c r="O37" s="70"/>
      <c r="P37" s="71">
        <f t="shared" si="1"/>
        <v>0.022652777777776745</v>
      </c>
      <c r="Q37" s="72">
        <f t="shared" si="2"/>
        <v>0.005361111111110317</v>
      </c>
      <c r="R37" s="73"/>
      <c r="S37" s="60">
        <v>21</v>
      </c>
      <c r="T37" s="74"/>
    </row>
    <row r="38" spans="2:20" ht="12.75">
      <c r="B38" s="36">
        <v>26</v>
      </c>
      <c r="C38" s="107">
        <v>27</v>
      </c>
      <c r="D38" s="16" t="s">
        <v>77</v>
      </c>
      <c r="E38" s="17">
        <v>92</v>
      </c>
      <c r="F38" s="107">
        <v>291</v>
      </c>
      <c r="G38" s="56" t="s">
        <v>27</v>
      </c>
      <c r="H38" s="59">
        <v>0.4256863425925926</v>
      </c>
      <c r="I38" s="67">
        <v>0.44834143518518516</v>
      </c>
      <c r="J38" s="68">
        <f t="shared" si="0"/>
        <v>0.022655092592592574</v>
      </c>
      <c r="K38" s="69">
        <v>1</v>
      </c>
      <c r="L38" s="69">
        <v>2</v>
      </c>
      <c r="M38" s="69"/>
      <c r="N38" s="69"/>
      <c r="O38" s="70"/>
      <c r="P38" s="71">
        <f t="shared" si="1"/>
        <v>0.022655092592592574</v>
      </c>
      <c r="Q38" s="72">
        <f t="shared" si="2"/>
        <v>0.005363425925926146</v>
      </c>
      <c r="R38" s="73"/>
      <c r="S38" s="60">
        <v>20</v>
      </c>
      <c r="T38" s="74"/>
    </row>
    <row r="39" spans="2:20" ht="12.75">
      <c r="B39" s="36">
        <v>27</v>
      </c>
      <c r="C39" s="107">
        <v>29</v>
      </c>
      <c r="D39" s="16" t="s">
        <v>69</v>
      </c>
      <c r="E39" s="17">
        <v>92</v>
      </c>
      <c r="F39" s="107">
        <v>289</v>
      </c>
      <c r="G39" s="56" t="s">
        <v>27</v>
      </c>
      <c r="H39" s="59">
        <v>0.4263819444444445</v>
      </c>
      <c r="I39" s="67">
        <v>0.44984027777777774</v>
      </c>
      <c r="J39" s="68">
        <f t="shared" si="0"/>
        <v>0.023458333333333248</v>
      </c>
      <c r="K39" s="69">
        <v>2</v>
      </c>
      <c r="L39" s="69">
        <v>1</v>
      </c>
      <c r="M39" s="69"/>
      <c r="N39" s="69"/>
      <c r="O39" s="70"/>
      <c r="P39" s="71">
        <f t="shared" si="1"/>
        <v>0.023458333333333248</v>
      </c>
      <c r="Q39" s="72">
        <f t="shared" si="2"/>
        <v>0.00616666666666682</v>
      </c>
      <c r="R39" s="73"/>
      <c r="S39" s="60">
        <v>19</v>
      </c>
      <c r="T39" s="74"/>
    </row>
    <row r="40" spans="2:20" ht="12.75">
      <c r="B40" s="36">
        <v>28</v>
      </c>
      <c r="C40" s="107">
        <v>18</v>
      </c>
      <c r="D40" s="16" t="s">
        <v>76</v>
      </c>
      <c r="E40" s="17">
        <v>92</v>
      </c>
      <c r="F40" s="107">
        <v>295</v>
      </c>
      <c r="G40" s="56" t="s">
        <v>92</v>
      </c>
      <c r="H40" s="59">
        <v>0.422569444444445</v>
      </c>
      <c r="I40" s="67">
        <v>0.44619907407407405</v>
      </c>
      <c r="J40" s="68">
        <f t="shared" si="0"/>
        <v>0.023629629629629056</v>
      </c>
      <c r="K40" s="69">
        <v>3</v>
      </c>
      <c r="L40" s="69">
        <v>5</v>
      </c>
      <c r="M40" s="69"/>
      <c r="N40" s="69"/>
      <c r="O40" s="70"/>
      <c r="P40" s="71">
        <f t="shared" si="1"/>
        <v>0.023629629629629056</v>
      </c>
      <c r="Q40" s="72">
        <f t="shared" si="2"/>
        <v>0.006337962962962629</v>
      </c>
      <c r="R40" s="73"/>
      <c r="S40" s="60">
        <v>18</v>
      </c>
      <c r="T40" s="74"/>
    </row>
    <row r="41" spans="2:20" ht="12.75">
      <c r="B41" s="36">
        <v>29</v>
      </c>
      <c r="C41" s="107">
        <v>26</v>
      </c>
      <c r="D41" s="16" t="s">
        <v>67</v>
      </c>
      <c r="E41" s="17">
        <v>92</v>
      </c>
      <c r="F41" s="107">
        <v>300</v>
      </c>
      <c r="G41" s="56" t="s">
        <v>92</v>
      </c>
      <c r="H41" s="59">
        <v>0.425347222222223</v>
      </c>
      <c r="I41" s="67">
        <v>0.44984143518518516</v>
      </c>
      <c r="J41" s="68">
        <f t="shared" si="0"/>
        <v>0.02449421296296217</v>
      </c>
      <c r="K41" s="69">
        <v>5</v>
      </c>
      <c r="L41" s="69">
        <v>4</v>
      </c>
      <c r="M41" s="69"/>
      <c r="N41" s="69"/>
      <c r="O41" s="70"/>
      <c r="P41" s="71">
        <f t="shared" si="1"/>
        <v>0.02449421296296217</v>
      </c>
      <c r="Q41" s="72">
        <f t="shared" si="2"/>
        <v>0.007202546296295742</v>
      </c>
      <c r="R41" s="73"/>
      <c r="S41" s="60">
        <v>17</v>
      </c>
      <c r="T41" s="74"/>
    </row>
    <row r="42" spans="2:20" ht="13.5" thickBot="1">
      <c r="B42" s="77">
        <v>30</v>
      </c>
      <c r="C42" s="108">
        <v>12</v>
      </c>
      <c r="D42" s="78" t="s">
        <v>62</v>
      </c>
      <c r="E42" s="79">
        <v>92</v>
      </c>
      <c r="F42" s="108">
        <v>251</v>
      </c>
      <c r="G42" s="80" t="s">
        <v>95</v>
      </c>
      <c r="H42" s="81">
        <v>0.420486111111112</v>
      </c>
      <c r="I42" s="82">
        <v>0.445818287037037</v>
      </c>
      <c r="J42" s="83">
        <f t="shared" si="0"/>
        <v>0.025332175925925016</v>
      </c>
      <c r="K42" s="84">
        <v>3</v>
      </c>
      <c r="L42" s="84">
        <v>1</v>
      </c>
      <c r="M42" s="84"/>
      <c r="N42" s="84"/>
      <c r="O42" s="85"/>
      <c r="P42" s="86">
        <f t="shared" si="1"/>
        <v>0.025332175925925016</v>
      </c>
      <c r="Q42" s="87">
        <f t="shared" si="2"/>
        <v>0.008040509259258588</v>
      </c>
      <c r="R42" s="88"/>
      <c r="S42" s="92">
        <v>16</v>
      </c>
      <c r="T42" s="89"/>
    </row>
    <row r="43" spans="4:17" ht="12.75">
      <c r="D43" s="29"/>
      <c r="Q43" s="42"/>
    </row>
    <row r="44" ht="12.75">
      <c r="D44" s="29"/>
    </row>
    <row r="45" spans="3:7" ht="12.75">
      <c r="C45" s="36"/>
      <c r="D45" s="16"/>
      <c r="E45" s="43"/>
      <c r="F45" s="43"/>
      <c r="G45" s="55"/>
    </row>
    <row r="46" spans="3:23" ht="15">
      <c r="C46" s="31"/>
      <c r="D46" s="16"/>
      <c r="E46" s="31"/>
      <c r="F46" s="31"/>
      <c r="G46" s="31"/>
      <c r="P46" s="62" t="s">
        <v>26</v>
      </c>
      <c r="Q46" s="62"/>
      <c r="R46" s="62"/>
      <c r="S46" s="62"/>
      <c r="T46" s="62"/>
      <c r="U46" s="62"/>
      <c r="V46" s="63"/>
      <c r="W46" s="64"/>
    </row>
    <row r="47" spans="10:23" ht="12.75">
      <c r="J47" s="42"/>
      <c r="P47" s="63"/>
      <c r="Q47" s="63"/>
      <c r="R47" s="63"/>
      <c r="S47" s="63"/>
      <c r="T47" s="63"/>
      <c r="U47" s="64"/>
      <c r="V47" s="63"/>
      <c r="W47" s="64"/>
    </row>
    <row r="48" spans="10:23" ht="15">
      <c r="J48" s="42"/>
      <c r="P48" s="62" t="s">
        <v>87</v>
      </c>
      <c r="Q48" s="62"/>
      <c r="R48" s="62"/>
      <c r="S48" s="62"/>
      <c r="T48" s="62"/>
      <c r="U48" s="62"/>
      <c r="V48" s="63"/>
      <c r="W48" s="64"/>
    </row>
    <row r="49" spans="16:20" ht="12.75">
      <c r="P49" s="114" t="s">
        <v>172</v>
      </c>
      <c r="Q49" s="115"/>
      <c r="R49" s="115"/>
      <c r="S49" s="115"/>
      <c r="T49" s="64"/>
    </row>
  </sheetData>
  <sheetProtection/>
  <mergeCells count="7">
    <mergeCell ref="P49:S49"/>
    <mergeCell ref="A1:T1"/>
    <mergeCell ref="A4:T4"/>
    <mergeCell ref="A6:T6"/>
    <mergeCell ref="K11:N11"/>
    <mergeCell ref="A2:T2"/>
    <mergeCell ref="B3:T3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showGridLines="0" zoomScalePageLayoutView="0" workbookViewId="0" topLeftCell="A1">
      <selection activeCell="W8" sqref="W8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3" width="2.75390625" style="30" customWidth="1"/>
    <col min="4" max="4" width="21.875" style="0" customWidth="1"/>
    <col min="5" max="5" width="2.75390625" style="30" customWidth="1"/>
    <col min="6" max="6" width="3.25390625" style="30" customWidth="1"/>
    <col min="7" max="7" width="24.00390625" style="0" customWidth="1"/>
    <col min="8" max="8" width="9.875" style="0" hidden="1" customWidth="1"/>
    <col min="9" max="9" width="11.625" style="0" hidden="1" customWidth="1"/>
    <col min="10" max="10" width="7.25390625" style="30" hidden="1" customWidth="1"/>
    <col min="11" max="11" width="2.75390625" style="30" customWidth="1"/>
    <col min="12" max="12" width="3.00390625" style="30" customWidth="1"/>
    <col min="13" max="14" width="2.00390625" style="30" hidden="1" customWidth="1"/>
    <col min="15" max="15" width="12.375" style="0" hidden="1" customWidth="1"/>
    <col min="16" max="16" width="9.125" style="18" customWidth="1"/>
    <col min="17" max="17" width="7.75390625" style="34" customWidth="1"/>
    <col min="18" max="18" width="2.625" style="0" customWidth="1"/>
    <col min="19" max="19" width="3.00390625" style="21" customWidth="1"/>
    <col min="20" max="20" width="3.375" style="0" customWidth="1"/>
  </cols>
  <sheetData>
    <row r="1" spans="1:20" ht="23.25" customHeight="1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3.25" customHeight="1">
      <c r="A2" s="48"/>
      <c r="B2" s="116" t="s">
        <v>165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3.25" customHeight="1">
      <c r="A3" s="117" t="s">
        <v>166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8">
      <c r="A5" s="117" t="s">
        <v>176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19" ht="15.75">
      <c r="B7" s="13" t="s">
        <v>169</v>
      </c>
      <c r="C7" s="18"/>
      <c r="D7" s="14"/>
      <c r="E7" s="18"/>
      <c r="F7" s="18"/>
      <c r="G7" s="5"/>
      <c r="J7"/>
      <c r="K7"/>
      <c r="L7"/>
      <c r="M7"/>
      <c r="N7"/>
      <c r="P7"/>
      <c r="Q7"/>
      <c r="S7"/>
    </row>
    <row r="8" spans="2:19" ht="15.75">
      <c r="B8" s="13"/>
      <c r="C8" s="18"/>
      <c r="D8" s="14"/>
      <c r="E8" s="18"/>
      <c r="F8" s="18"/>
      <c r="G8" s="5"/>
      <c r="J8"/>
      <c r="K8"/>
      <c r="L8"/>
      <c r="M8"/>
      <c r="N8"/>
      <c r="P8"/>
      <c r="Q8"/>
      <c r="S8"/>
    </row>
    <row r="9" spans="2:19" ht="16.5" thickBot="1">
      <c r="B9" s="13" t="s">
        <v>168</v>
      </c>
      <c r="C9" s="20"/>
      <c r="D9" s="13"/>
      <c r="E9" s="20"/>
      <c r="F9" s="20"/>
      <c r="G9" s="13"/>
      <c r="J9"/>
      <c r="K9"/>
      <c r="L9"/>
      <c r="M9"/>
      <c r="N9"/>
      <c r="P9" s="66" t="s">
        <v>182</v>
      </c>
      <c r="Q9" s="66"/>
      <c r="S9"/>
    </row>
    <row r="10" spans="2:20" ht="16.5" thickBot="1">
      <c r="B10" s="1" t="s">
        <v>13</v>
      </c>
      <c r="C10" s="32" t="s">
        <v>0</v>
      </c>
      <c r="D10" s="2" t="s">
        <v>16</v>
      </c>
      <c r="E10" s="24" t="s">
        <v>21</v>
      </c>
      <c r="F10" s="24" t="s">
        <v>170</v>
      </c>
      <c r="G10" s="2" t="s">
        <v>17</v>
      </c>
      <c r="H10" s="2" t="s">
        <v>1</v>
      </c>
      <c r="I10" s="3" t="s">
        <v>1</v>
      </c>
      <c r="J10" s="27" t="s">
        <v>1</v>
      </c>
      <c r="K10" s="124" t="s">
        <v>4</v>
      </c>
      <c r="L10" s="125"/>
      <c r="M10" s="125"/>
      <c r="N10" s="126"/>
      <c r="O10" s="4" t="s">
        <v>8</v>
      </c>
      <c r="P10" s="19" t="s">
        <v>1</v>
      </c>
      <c r="Q10" s="27" t="s">
        <v>22</v>
      </c>
      <c r="R10" s="7" t="s">
        <v>15</v>
      </c>
      <c r="S10" s="19" t="s">
        <v>20</v>
      </c>
      <c r="T10" s="27" t="s">
        <v>20</v>
      </c>
    </row>
    <row r="11" spans="2:20" ht="16.5" thickBot="1">
      <c r="B11" s="11"/>
      <c r="C11" s="33"/>
      <c r="D11" s="6"/>
      <c r="E11" s="28"/>
      <c r="F11" s="28" t="s">
        <v>171</v>
      </c>
      <c r="G11" s="10" t="s">
        <v>14</v>
      </c>
      <c r="H11" s="6" t="s">
        <v>2</v>
      </c>
      <c r="I11" s="12" t="s">
        <v>3</v>
      </c>
      <c r="J11" s="22" t="s">
        <v>10</v>
      </c>
      <c r="K11" s="35" t="s">
        <v>6</v>
      </c>
      <c r="L11" s="35" t="s">
        <v>7</v>
      </c>
      <c r="M11" s="35" t="s">
        <v>6</v>
      </c>
      <c r="N11" s="35" t="s">
        <v>7</v>
      </c>
      <c r="O11" s="6" t="s">
        <v>9</v>
      </c>
      <c r="P11" s="9" t="s">
        <v>5</v>
      </c>
      <c r="Q11" s="22" t="s">
        <v>23</v>
      </c>
      <c r="R11" s="8"/>
      <c r="S11" s="9" t="s">
        <v>19</v>
      </c>
      <c r="T11" s="22" t="s">
        <v>25</v>
      </c>
    </row>
    <row r="12" spans="2:20" ht="12.75">
      <c r="B12" s="36">
        <v>1</v>
      </c>
      <c r="C12" s="107">
        <v>61</v>
      </c>
      <c r="D12" s="16" t="s">
        <v>74</v>
      </c>
      <c r="E12" s="17">
        <v>93</v>
      </c>
      <c r="F12" s="56">
        <v>304</v>
      </c>
      <c r="G12" s="56" t="s">
        <v>29</v>
      </c>
      <c r="H12" s="58">
        <v>0.454861111111111</v>
      </c>
      <c r="I12" s="67">
        <v>0.46935300925925927</v>
      </c>
      <c r="J12" s="68">
        <f aca="true" t="shared" si="0" ref="J12:J39">I12-H12</f>
        <v>0.014491898148148274</v>
      </c>
      <c r="K12" s="69">
        <v>1</v>
      </c>
      <c r="L12" s="69">
        <v>1</v>
      </c>
      <c r="M12" s="69"/>
      <c r="N12" s="69"/>
      <c r="O12" s="70"/>
      <c r="P12" s="71">
        <f aca="true" t="shared" si="1" ref="P12:P39">J12</f>
        <v>0.014491898148148274</v>
      </c>
      <c r="Q12" s="72">
        <f>P12-P$12</f>
        <v>0</v>
      </c>
      <c r="R12" s="73" t="s">
        <v>177</v>
      </c>
      <c r="S12" s="60">
        <v>30</v>
      </c>
      <c r="T12" s="74">
        <v>9</v>
      </c>
    </row>
    <row r="13" spans="2:20" ht="12.75">
      <c r="B13" s="36">
        <v>2</v>
      </c>
      <c r="C13" s="107">
        <v>44</v>
      </c>
      <c r="D13" s="16" t="s">
        <v>101</v>
      </c>
      <c r="E13" s="17">
        <v>94</v>
      </c>
      <c r="F13" s="56">
        <v>279</v>
      </c>
      <c r="G13" s="75" t="s">
        <v>36</v>
      </c>
      <c r="H13" s="58">
        <v>0.4489525462962963</v>
      </c>
      <c r="I13" s="67">
        <v>0.46382060185185187</v>
      </c>
      <c r="J13" s="68">
        <f t="shared" si="0"/>
        <v>0.014868055555555593</v>
      </c>
      <c r="K13" s="69">
        <v>0</v>
      </c>
      <c r="L13" s="69">
        <v>1</v>
      </c>
      <c r="M13" s="69"/>
      <c r="N13" s="69"/>
      <c r="O13" s="70"/>
      <c r="P13" s="71">
        <f t="shared" si="1"/>
        <v>0.014868055555555593</v>
      </c>
      <c r="Q13" s="72">
        <f>P13-P$12</f>
        <v>0.0003761574074073182</v>
      </c>
      <c r="R13" s="73" t="s">
        <v>177</v>
      </c>
      <c r="S13" s="60">
        <v>29</v>
      </c>
      <c r="T13" s="74">
        <v>7</v>
      </c>
    </row>
    <row r="14" spans="2:20" ht="12.75">
      <c r="B14" s="36">
        <v>3</v>
      </c>
      <c r="C14" s="107">
        <v>48</v>
      </c>
      <c r="D14" s="16" t="s">
        <v>102</v>
      </c>
      <c r="E14" s="17">
        <v>94</v>
      </c>
      <c r="F14" s="56">
        <v>351</v>
      </c>
      <c r="G14" s="56" t="s">
        <v>97</v>
      </c>
      <c r="H14" s="58">
        <v>0.45034722222222223</v>
      </c>
      <c r="I14" s="67">
        <v>0.465599537037037</v>
      </c>
      <c r="J14" s="68">
        <f>I14-H14</f>
        <v>0.01525231481481476</v>
      </c>
      <c r="K14" s="69">
        <v>1</v>
      </c>
      <c r="L14" s="69">
        <v>2</v>
      </c>
      <c r="M14" s="69"/>
      <c r="N14" s="69"/>
      <c r="O14" s="70"/>
      <c r="P14" s="71">
        <f>J14</f>
        <v>0.01525231481481476</v>
      </c>
      <c r="Q14" s="72">
        <f>P14-P$12</f>
        <v>0.0007604166666664858</v>
      </c>
      <c r="R14" s="73" t="s">
        <v>178</v>
      </c>
      <c r="S14" s="60">
        <v>28</v>
      </c>
      <c r="T14" s="74">
        <v>6</v>
      </c>
    </row>
    <row r="15" spans="2:20" ht="12.75">
      <c r="B15" s="36">
        <v>4</v>
      </c>
      <c r="C15" s="107">
        <v>65</v>
      </c>
      <c r="D15" s="16" t="s">
        <v>99</v>
      </c>
      <c r="E15" s="17">
        <v>95</v>
      </c>
      <c r="F15" s="56">
        <v>387</v>
      </c>
      <c r="G15" s="56" t="s">
        <v>97</v>
      </c>
      <c r="H15" s="58">
        <v>0.4562430555555556</v>
      </c>
      <c r="I15" s="67">
        <v>0.4720092592592593</v>
      </c>
      <c r="J15" s="68">
        <f t="shared" si="0"/>
        <v>0.015766203703703685</v>
      </c>
      <c r="K15" s="69">
        <v>3</v>
      </c>
      <c r="L15" s="69">
        <v>0</v>
      </c>
      <c r="M15" s="69"/>
      <c r="N15" s="69"/>
      <c r="O15" s="70"/>
      <c r="P15" s="71">
        <f t="shared" si="1"/>
        <v>0.015766203703703685</v>
      </c>
      <c r="Q15" s="72">
        <f aca="true" t="shared" si="2" ref="Q15:Q41">P15-P$12</f>
        <v>0.0012743055555554106</v>
      </c>
      <c r="R15" s="73" t="s">
        <v>178</v>
      </c>
      <c r="S15" s="60">
        <v>27</v>
      </c>
      <c r="T15" s="74">
        <v>5</v>
      </c>
    </row>
    <row r="16" spans="2:20" ht="12.75">
      <c r="B16" s="36">
        <v>5</v>
      </c>
      <c r="C16" s="107">
        <v>32</v>
      </c>
      <c r="D16" s="16" t="s">
        <v>65</v>
      </c>
      <c r="E16" s="17">
        <v>93</v>
      </c>
      <c r="F16" s="56">
        <v>284</v>
      </c>
      <c r="G16" s="56" t="s">
        <v>97</v>
      </c>
      <c r="H16" s="58">
        <v>0.4447916666666667</v>
      </c>
      <c r="I16" s="67">
        <v>0.46084953703703707</v>
      </c>
      <c r="J16" s="68">
        <f>I16-H16</f>
        <v>0.016057870370370375</v>
      </c>
      <c r="K16" s="69">
        <v>4</v>
      </c>
      <c r="L16" s="69">
        <v>2</v>
      </c>
      <c r="M16" s="69"/>
      <c r="N16" s="69"/>
      <c r="O16" s="70"/>
      <c r="P16" s="71">
        <f>J16</f>
        <v>0.016057870370370375</v>
      </c>
      <c r="Q16" s="72">
        <f t="shared" si="2"/>
        <v>0.0015659722222221006</v>
      </c>
      <c r="R16" s="73" t="s">
        <v>178</v>
      </c>
      <c r="S16" s="60">
        <v>26</v>
      </c>
      <c r="T16" s="74">
        <v>5</v>
      </c>
    </row>
    <row r="17" spans="2:20" ht="12.75">
      <c r="B17" s="36">
        <v>6</v>
      </c>
      <c r="C17" s="107">
        <v>58</v>
      </c>
      <c r="D17" s="16" t="s">
        <v>72</v>
      </c>
      <c r="E17" s="17">
        <v>93</v>
      </c>
      <c r="F17" s="56">
        <v>287</v>
      </c>
      <c r="G17" s="56" t="s">
        <v>97</v>
      </c>
      <c r="H17" s="58">
        <v>0.453819444444444</v>
      </c>
      <c r="I17" s="67">
        <v>0.4700729166666667</v>
      </c>
      <c r="J17" s="68">
        <f t="shared" si="0"/>
        <v>0.016253472222222676</v>
      </c>
      <c r="K17" s="69">
        <v>1</v>
      </c>
      <c r="L17" s="69">
        <v>4</v>
      </c>
      <c r="M17" s="69"/>
      <c r="N17" s="69"/>
      <c r="O17" s="70"/>
      <c r="P17" s="71">
        <f t="shared" si="1"/>
        <v>0.016253472222222676</v>
      </c>
      <c r="Q17" s="72">
        <f t="shared" si="2"/>
        <v>0.0017615740740744013</v>
      </c>
      <c r="R17" s="73" t="s">
        <v>178</v>
      </c>
      <c r="S17" s="60">
        <v>25</v>
      </c>
      <c r="T17" s="74">
        <v>4</v>
      </c>
    </row>
    <row r="18" spans="2:20" ht="12.75">
      <c r="B18" s="36">
        <v>7</v>
      </c>
      <c r="C18" s="107">
        <v>46</v>
      </c>
      <c r="D18" s="16" t="s">
        <v>105</v>
      </c>
      <c r="E18" s="17">
        <v>95</v>
      </c>
      <c r="F18" s="56">
        <v>381</v>
      </c>
      <c r="G18" s="56" t="s">
        <v>31</v>
      </c>
      <c r="H18" s="58">
        <v>0.44965277777777773</v>
      </c>
      <c r="I18" s="67">
        <v>0.466037037037037</v>
      </c>
      <c r="J18" s="68">
        <f t="shared" si="0"/>
        <v>0.016384259259259293</v>
      </c>
      <c r="K18" s="69">
        <v>2</v>
      </c>
      <c r="L18" s="69">
        <v>4</v>
      </c>
      <c r="M18" s="69"/>
      <c r="N18" s="69"/>
      <c r="O18" s="70"/>
      <c r="P18" s="71">
        <f t="shared" si="1"/>
        <v>0.016384259259259293</v>
      </c>
      <c r="Q18" s="72">
        <f t="shared" si="2"/>
        <v>0.0018923611111110183</v>
      </c>
      <c r="R18" s="73" t="s">
        <v>178</v>
      </c>
      <c r="S18" s="60">
        <v>24</v>
      </c>
      <c r="T18" s="74">
        <v>4</v>
      </c>
    </row>
    <row r="19" spans="2:20" ht="12.75">
      <c r="B19" s="36">
        <v>8</v>
      </c>
      <c r="C19" s="107">
        <v>52</v>
      </c>
      <c r="D19" s="16" t="s">
        <v>111</v>
      </c>
      <c r="E19" s="17">
        <v>94</v>
      </c>
      <c r="F19" s="56">
        <v>352</v>
      </c>
      <c r="G19" s="75" t="s">
        <v>112</v>
      </c>
      <c r="H19" s="58">
        <v>0.45172800925925927</v>
      </c>
      <c r="I19" s="67">
        <v>0.4681238425925926</v>
      </c>
      <c r="J19" s="68">
        <f t="shared" si="0"/>
        <v>0.01639583333333333</v>
      </c>
      <c r="K19" s="69">
        <v>2</v>
      </c>
      <c r="L19" s="69">
        <v>1</v>
      </c>
      <c r="M19" s="69"/>
      <c r="N19" s="69"/>
      <c r="O19" s="70"/>
      <c r="P19" s="71">
        <f t="shared" si="1"/>
        <v>0.01639583333333333</v>
      </c>
      <c r="Q19" s="72">
        <f t="shared" si="2"/>
        <v>0.0019039351851850572</v>
      </c>
      <c r="R19" s="73" t="s">
        <v>178</v>
      </c>
      <c r="S19" s="60">
        <v>23</v>
      </c>
      <c r="T19" s="74">
        <v>4</v>
      </c>
    </row>
    <row r="20" spans="2:20" ht="12.75">
      <c r="B20" s="36">
        <v>9</v>
      </c>
      <c r="C20" s="107">
        <v>42</v>
      </c>
      <c r="D20" s="16" t="s">
        <v>96</v>
      </c>
      <c r="E20" s="17">
        <v>94</v>
      </c>
      <c r="F20" s="56">
        <v>399</v>
      </c>
      <c r="G20" s="56" t="s">
        <v>97</v>
      </c>
      <c r="H20" s="58">
        <v>0.4472152777777778</v>
      </c>
      <c r="I20" s="67">
        <v>0.46373379629629624</v>
      </c>
      <c r="J20" s="68">
        <f t="shared" si="0"/>
        <v>0.016518518518518432</v>
      </c>
      <c r="K20" s="69">
        <v>3</v>
      </c>
      <c r="L20" s="69">
        <v>2</v>
      </c>
      <c r="M20" s="69"/>
      <c r="N20" s="69"/>
      <c r="O20" s="70"/>
      <c r="P20" s="71">
        <f t="shared" si="1"/>
        <v>0.016518518518518432</v>
      </c>
      <c r="Q20" s="72">
        <f t="shared" si="2"/>
        <v>0.002026620370370158</v>
      </c>
      <c r="R20" s="73" t="s">
        <v>178</v>
      </c>
      <c r="S20" s="60">
        <v>22</v>
      </c>
      <c r="T20" s="74">
        <v>3</v>
      </c>
    </row>
    <row r="21" spans="2:20" ht="12.75">
      <c r="B21" s="36">
        <v>10</v>
      </c>
      <c r="C21" s="107">
        <v>34</v>
      </c>
      <c r="D21" s="16" t="s">
        <v>118</v>
      </c>
      <c r="E21" s="17">
        <v>93</v>
      </c>
      <c r="F21" s="56">
        <v>363</v>
      </c>
      <c r="G21" s="56" t="s">
        <v>92</v>
      </c>
      <c r="H21" s="58">
        <v>0.445486111111111</v>
      </c>
      <c r="I21" s="67">
        <v>0.4621493055555555</v>
      </c>
      <c r="J21" s="68">
        <f t="shared" si="0"/>
        <v>0.016663194444444474</v>
      </c>
      <c r="K21" s="69">
        <v>3</v>
      </c>
      <c r="L21" s="69">
        <v>1</v>
      </c>
      <c r="M21" s="69"/>
      <c r="N21" s="69"/>
      <c r="O21" s="70"/>
      <c r="P21" s="71">
        <f t="shared" si="1"/>
        <v>0.016663194444444474</v>
      </c>
      <c r="Q21" s="72">
        <f t="shared" si="2"/>
        <v>0.002171296296296199</v>
      </c>
      <c r="R21" s="73" t="s">
        <v>178</v>
      </c>
      <c r="S21" s="60">
        <v>21</v>
      </c>
      <c r="T21" s="74">
        <v>3</v>
      </c>
    </row>
    <row r="22" spans="2:20" ht="12.75">
      <c r="B22" s="36">
        <v>11</v>
      </c>
      <c r="C22" s="107">
        <v>50</v>
      </c>
      <c r="D22" s="16" t="s">
        <v>106</v>
      </c>
      <c r="E22" s="17">
        <v>94</v>
      </c>
      <c r="F22" s="56">
        <v>396</v>
      </c>
      <c r="G22" s="56" t="s">
        <v>29</v>
      </c>
      <c r="H22" s="58">
        <v>0.4510324074074074</v>
      </c>
      <c r="I22" s="67">
        <v>0.4676990740740741</v>
      </c>
      <c r="J22" s="68">
        <f t="shared" si="0"/>
        <v>0.016666666666666663</v>
      </c>
      <c r="K22" s="69">
        <v>1</v>
      </c>
      <c r="L22" s="69">
        <v>4</v>
      </c>
      <c r="M22" s="69"/>
      <c r="N22" s="69"/>
      <c r="O22" s="70"/>
      <c r="P22" s="71">
        <f t="shared" si="1"/>
        <v>0.016666666666666663</v>
      </c>
      <c r="Q22" s="72">
        <f t="shared" si="2"/>
        <v>0.0021747685185183885</v>
      </c>
      <c r="R22" s="73" t="s">
        <v>179</v>
      </c>
      <c r="S22" s="60">
        <v>20</v>
      </c>
      <c r="T22" s="74">
        <v>3</v>
      </c>
    </row>
    <row r="23" spans="2:20" ht="12.75">
      <c r="B23" s="36">
        <v>12</v>
      </c>
      <c r="C23" s="107">
        <v>41</v>
      </c>
      <c r="D23" s="16" t="s">
        <v>100</v>
      </c>
      <c r="E23" s="17">
        <v>93</v>
      </c>
      <c r="F23" s="56">
        <v>364</v>
      </c>
      <c r="G23" s="56" t="s">
        <v>92</v>
      </c>
      <c r="H23" s="58">
        <v>0.4479108796296296</v>
      </c>
      <c r="I23" s="67">
        <v>0.4645925925925926</v>
      </c>
      <c r="J23" s="68">
        <f t="shared" si="0"/>
        <v>0.016681712962963002</v>
      </c>
      <c r="K23" s="69">
        <v>2</v>
      </c>
      <c r="L23" s="69">
        <v>4</v>
      </c>
      <c r="M23" s="69"/>
      <c r="N23" s="69"/>
      <c r="O23" s="70"/>
      <c r="P23" s="71">
        <f t="shared" si="1"/>
        <v>0.016681712962963002</v>
      </c>
      <c r="Q23" s="72">
        <f t="shared" si="2"/>
        <v>0.002189814814814728</v>
      </c>
      <c r="R23" s="73" t="s">
        <v>179</v>
      </c>
      <c r="S23" s="60">
        <v>19</v>
      </c>
      <c r="T23" s="74">
        <v>3</v>
      </c>
    </row>
    <row r="24" spans="2:20" ht="12.75">
      <c r="B24" s="36">
        <v>13</v>
      </c>
      <c r="C24" s="107">
        <v>53</v>
      </c>
      <c r="D24" s="16" t="s">
        <v>98</v>
      </c>
      <c r="E24" s="17">
        <v>95</v>
      </c>
      <c r="F24" s="56">
        <v>386</v>
      </c>
      <c r="G24" s="56" t="s">
        <v>97</v>
      </c>
      <c r="H24" s="58">
        <v>0.452083333333333</v>
      </c>
      <c r="I24" s="67">
        <v>0.4689699074074074</v>
      </c>
      <c r="J24" s="68">
        <f t="shared" si="0"/>
        <v>0.0168865740740744</v>
      </c>
      <c r="K24" s="69">
        <v>0</v>
      </c>
      <c r="L24" s="69">
        <v>4</v>
      </c>
      <c r="M24" s="69"/>
      <c r="N24" s="69"/>
      <c r="O24" s="70"/>
      <c r="P24" s="71">
        <f t="shared" si="1"/>
        <v>0.0168865740740744</v>
      </c>
      <c r="Q24" s="72">
        <f t="shared" si="2"/>
        <v>0.0023946759259261263</v>
      </c>
      <c r="R24" s="73" t="s">
        <v>179</v>
      </c>
      <c r="S24" s="60">
        <v>18</v>
      </c>
      <c r="T24" s="74">
        <v>2</v>
      </c>
    </row>
    <row r="25" spans="2:20" ht="12.75">
      <c r="B25" s="36">
        <v>14</v>
      </c>
      <c r="C25" s="107">
        <v>45</v>
      </c>
      <c r="D25" s="16" t="s">
        <v>103</v>
      </c>
      <c r="E25" s="17">
        <v>94</v>
      </c>
      <c r="F25" s="56">
        <v>366</v>
      </c>
      <c r="G25" s="56" t="s">
        <v>27</v>
      </c>
      <c r="H25" s="58">
        <v>0.4492997685185185</v>
      </c>
      <c r="I25" s="67">
        <v>0.4662303240740741</v>
      </c>
      <c r="J25" s="68">
        <f t="shared" si="0"/>
        <v>0.016930555555555615</v>
      </c>
      <c r="K25" s="69">
        <v>1</v>
      </c>
      <c r="L25" s="69">
        <v>4</v>
      </c>
      <c r="M25" s="69"/>
      <c r="N25" s="69"/>
      <c r="O25" s="70"/>
      <c r="P25" s="71">
        <f t="shared" si="1"/>
        <v>0.016930555555555615</v>
      </c>
      <c r="Q25" s="72">
        <f t="shared" si="2"/>
        <v>0.002438657407407341</v>
      </c>
      <c r="R25" s="73" t="s">
        <v>179</v>
      </c>
      <c r="S25" s="60">
        <v>17</v>
      </c>
      <c r="T25" s="74">
        <v>2</v>
      </c>
    </row>
    <row r="26" spans="2:20" ht="12.75">
      <c r="B26" s="36">
        <v>15</v>
      </c>
      <c r="C26" s="107">
        <v>47</v>
      </c>
      <c r="D26" s="16" t="s">
        <v>116</v>
      </c>
      <c r="E26" s="17">
        <v>94</v>
      </c>
      <c r="F26" s="56">
        <v>393</v>
      </c>
      <c r="G26" s="56" t="s">
        <v>32</v>
      </c>
      <c r="H26" s="58">
        <v>0.45</v>
      </c>
      <c r="I26" s="67">
        <v>0.4670034722222222</v>
      </c>
      <c r="J26" s="68">
        <f t="shared" si="0"/>
        <v>0.017003472222222205</v>
      </c>
      <c r="K26" s="69">
        <v>2</v>
      </c>
      <c r="L26" s="69">
        <v>3</v>
      </c>
      <c r="M26" s="69"/>
      <c r="N26" s="69"/>
      <c r="O26" s="70"/>
      <c r="P26" s="71">
        <f t="shared" si="1"/>
        <v>0.017003472222222205</v>
      </c>
      <c r="Q26" s="72">
        <f t="shared" si="2"/>
        <v>0.00251157407407393</v>
      </c>
      <c r="R26" s="73" t="s">
        <v>179</v>
      </c>
      <c r="S26" s="60">
        <v>16</v>
      </c>
      <c r="T26" s="74">
        <v>2</v>
      </c>
    </row>
    <row r="27" spans="2:20" ht="12.75">
      <c r="B27" s="36">
        <v>16</v>
      </c>
      <c r="C27" s="107">
        <v>37</v>
      </c>
      <c r="D27" s="16" t="s">
        <v>104</v>
      </c>
      <c r="E27" s="17">
        <v>95</v>
      </c>
      <c r="F27" s="56">
        <v>382</v>
      </c>
      <c r="G27" s="56" t="s">
        <v>31</v>
      </c>
      <c r="H27" s="58">
        <v>0.446527777777778</v>
      </c>
      <c r="I27" s="67">
        <v>0.46357870370370374</v>
      </c>
      <c r="J27" s="68">
        <f t="shared" si="0"/>
        <v>0.01705092592592572</v>
      </c>
      <c r="K27" s="69">
        <v>3</v>
      </c>
      <c r="L27" s="69">
        <v>3</v>
      </c>
      <c r="M27" s="69"/>
      <c r="N27" s="69"/>
      <c r="O27" s="70"/>
      <c r="P27" s="71">
        <f t="shared" si="1"/>
        <v>0.01705092592592572</v>
      </c>
      <c r="Q27" s="72">
        <f t="shared" si="2"/>
        <v>0.002559027777777445</v>
      </c>
      <c r="R27" s="73" t="s">
        <v>179</v>
      </c>
      <c r="S27" s="60">
        <v>15</v>
      </c>
      <c r="T27" s="74">
        <v>2</v>
      </c>
    </row>
    <row r="28" spans="2:20" ht="12.75">
      <c r="B28" s="36">
        <v>17</v>
      </c>
      <c r="C28" s="107">
        <v>35</v>
      </c>
      <c r="D28" s="16" t="s">
        <v>108</v>
      </c>
      <c r="E28" s="17">
        <v>94</v>
      </c>
      <c r="F28" s="56">
        <v>417</v>
      </c>
      <c r="G28" s="56" t="s">
        <v>109</v>
      </c>
      <c r="H28" s="58">
        <v>0.445833333333333</v>
      </c>
      <c r="I28" s="67">
        <v>0.46305439814814814</v>
      </c>
      <c r="J28" s="68">
        <f t="shared" si="0"/>
        <v>0.017221064814815112</v>
      </c>
      <c r="K28" s="69">
        <v>3</v>
      </c>
      <c r="L28" s="69">
        <v>3</v>
      </c>
      <c r="M28" s="69"/>
      <c r="N28" s="69"/>
      <c r="O28" s="70"/>
      <c r="P28" s="71">
        <f t="shared" si="1"/>
        <v>0.017221064814815112</v>
      </c>
      <c r="Q28" s="72">
        <f t="shared" si="2"/>
        <v>0.002729166666666838</v>
      </c>
      <c r="R28" s="73" t="s">
        <v>179</v>
      </c>
      <c r="S28" s="60">
        <v>14</v>
      </c>
      <c r="T28" s="74">
        <v>1</v>
      </c>
    </row>
    <row r="29" spans="2:20" ht="12.75">
      <c r="B29" s="36">
        <v>18</v>
      </c>
      <c r="C29" s="107">
        <v>49</v>
      </c>
      <c r="D29" s="16" t="s">
        <v>107</v>
      </c>
      <c r="E29" s="17">
        <v>94</v>
      </c>
      <c r="F29" s="56">
        <v>405</v>
      </c>
      <c r="G29" s="56" t="s">
        <v>32</v>
      </c>
      <c r="H29" s="58">
        <v>0.4506840277777778</v>
      </c>
      <c r="I29" s="67">
        <v>0.4681782407407407</v>
      </c>
      <c r="J29" s="68">
        <f t="shared" si="0"/>
        <v>0.01749421296296294</v>
      </c>
      <c r="K29" s="69">
        <v>3</v>
      </c>
      <c r="L29" s="69">
        <v>4</v>
      </c>
      <c r="M29" s="69"/>
      <c r="N29" s="69"/>
      <c r="O29" s="70"/>
      <c r="P29" s="71">
        <f t="shared" si="1"/>
        <v>0.01749421296296294</v>
      </c>
      <c r="Q29" s="72">
        <f t="shared" si="2"/>
        <v>0.003002314814814666</v>
      </c>
      <c r="R29" s="73" t="s">
        <v>179</v>
      </c>
      <c r="S29" s="60">
        <v>13</v>
      </c>
      <c r="T29" s="74">
        <v>1</v>
      </c>
    </row>
    <row r="30" spans="2:20" ht="12.75">
      <c r="B30" s="36">
        <v>19</v>
      </c>
      <c r="C30" s="107">
        <v>38</v>
      </c>
      <c r="D30" s="16" t="s">
        <v>121</v>
      </c>
      <c r="E30" s="17">
        <v>93</v>
      </c>
      <c r="F30" s="56">
        <v>357</v>
      </c>
      <c r="G30" s="56" t="s">
        <v>92</v>
      </c>
      <c r="H30" s="58">
        <v>0.446875</v>
      </c>
      <c r="I30" s="67">
        <v>0.4645300925925926</v>
      </c>
      <c r="J30" s="68">
        <f t="shared" si="0"/>
        <v>0.01765509259259257</v>
      </c>
      <c r="K30" s="69">
        <v>2</v>
      </c>
      <c r="L30" s="69">
        <v>3</v>
      </c>
      <c r="M30" s="69"/>
      <c r="N30" s="69"/>
      <c r="O30" s="70"/>
      <c r="P30" s="71">
        <f t="shared" si="1"/>
        <v>0.01765509259259257</v>
      </c>
      <c r="Q30" s="72">
        <f t="shared" si="2"/>
        <v>0.003163194444444295</v>
      </c>
      <c r="R30" s="73" t="s">
        <v>179</v>
      </c>
      <c r="S30" s="60">
        <v>12</v>
      </c>
      <c r="T30" s="74">
        <v>1</v>
      </c>
    </row>
    <row r="31" spans="2:20" ht="12.75">
      <c r="B31" s="36">
        <v>20</v>
      </c>
      <c r="C31" s="107">
        <v>54</v>
      </c>
      <c r="D31" s="16" t="s">
        <v>110</v>
      </c>
      <c r="E31" s="17">
        <v>93</v>
      </c>
      <c r="F31" s="56">
        <v>354</v>
      </c>
      <c r="G31" s="56" t="s">
        <v>29</v>
      </c>
      <c r="H31" s="58">
        <v>0.45242245370370365</v>
      </c>
      <c r="I31" s="67">
        <v>0.47009953703703705</v>
      </c>
      <c r="J31" s="68">
        <f t="shared" si="0"/>
        <v>0.0176770833333334</v>
      </c>
      <c r="K31" s="69">
        <v>2</v>
      </c>
      <c r="L31" s="69">
        <v>5</v>
      </c>
      <c r="M31" s="69"/>
      <c r="N31" s="69"/>
      <c r="O31" s="70"/>
      <c r="P31" s="71">
        <f t="shared" si="1"/>
        <v>0.0176770833333334</v>
      </c>
      <c r="Q31" s="72">
        <f t="shared" si="2"/>
        <v>0.0031851851851851243</v>
      </c>
      <c r="R31" s="73" t="s">
        <v>179</v>
      </c>
      <c r="S31" s="60">
        <v>11</v>
      </c>
      <c r="T31" s="74">
        <v>1</v>
      </c>
    </row>
    <row r="32" spans="2:20" ht="12.75">
      <c r="B32" s="36">
        <v>21</v>
      </c>
      <c r="C32" s="107">
        <v>36</v>
      </c>
      <c r="D32" s="16" t="s">
        <v>114</v>
      </c>
      <c r="E32" s="17">
        <v>95</v>
      </c>
      <c r="F32" s="91" t="s">
        <v>115</v>
      </c>
      <c r="G32" s="56" t="s">
        <v>27</v>
      </c>
      <c r="H32" s="58">
        <v>0.446180555555556</v>
      </c>
      <c r="I32" s="67">
        <v>0.46386689814814813</v>
      </c>
      <c r="J32" s="68">
        <f t="shared" si="0"/>
        <v>0.017686342592592108</v>
      </c>
      <c r="K32" s="69">
        <v>3</v>
      </c>
      <c r="L32" s="69">
        <v>3</v>
      </c>
      <c r="M32" s="69"/>
      <c r="N32" s="69"/>
      <c r="O32" s="70"/>
      <c r="P32" s="71">
        <f t="shared" si="1"/>
        <v>0.017686342592592108</v>
      </c>
      <c r="Q32" s="72">
        <f t="shared" si="2"/>
        <v>0.0031944444444438336</v>
      </c>
      <c r="R32" s="73" t="s">
        <v>179</v>
      </c>
      <c r="S32" s="60">
        <v>10</v>
      </c>
      <c r="T32" s="74">
        <v>1</v>
      </c>
    </row>
    <row r="33" spans="2:20" ht="12.75">
      <c r="B33" s="36">
        <v>22</v>
      </c>
      <c r="C33" s="107">
        <v>40</v>
      </c>
      <c r="D33" s="16" t="s">
        <v>119</v>
      </c>
      <c r="E33" s="17">
        <v>94</v>
      </c>
      <c r="F33" s="56">
        <v>395</v>
      </c>
      <c r="G33" s="56" t="s">
        <v>29</v>
      </c>
      <c r="H33" s="58">
        <v>0.44755902777777773</v>
      </c>
      <c r="I33" s="67">
        <v>0.465755787037037</v>
      </c>
      <c r="J33" s="68">
        <f t="shared" si="0"/>
        <v>0.018196759259259288</v>
      </c>
      <c r="K33" s="69">
        <v>2</v>
      </c>
      <c r="L33" s="69">
        <v>5</v>
      </c>
      <c r="M33" s="69"/>
      <c r="N33" s="69"/>
      <c r="O33" s="70"/>
      <c r="P33" s="71">
        <f t="shared" si="1"/>
        <v>0.018196759259259288</v>
      </c>
      <c r="Q33" s="72">
        <f t="shared" si="2"/>
        <v>0.003704861111111013</v>
      </c>
      <c r="R33" s="73"/>
      <c r="S33" s="60">
        <v>9</v>
      </c>
      <c r="T33" s="74">
        <v>1</v>
      </c>
    </row>
    <row r="34" spans="2:20" ht="12.75">
      <c r="B34" s="36">
        <v>23</v>
      </c>
      <c r="C34" s="107">
        <v>33</v>
      </c>
      <c r="D34" s="16" t="s">
        <v>117</v>
      </c>
      <c r="E34" s="17">
        <v>94</v>
      </c>
      <c r="F34" s="56">
        <v>394</v>
      </c>
      <c r="G34" s="56" t="s">
        <v>29</v>
      </c>
      <c r="H34" s="58">
        <v>0.4451388888888889</v>
      </c>
      <c r="I34" s="67">
        <v>0.4635520833333333</v>
      </c>
      <c r="J34" s="68">
        <f>I34-H34</f>
        <v>0.018413194444444392</v>
      </c>
      <c r="K34" s="69">
        <v>4</v>
      </c>
      <c r="L34" s="69">
        <v>5</v>
      </c>
      <c r="M34" s="69"/>
      <c r="N34" s="69"/>
      <c r="O34" s="70"/>
      <c r="P34" s="71">
        <f>J34</f>
        <v>0.018413194444444392</v>
      </c>
      <c r="Q34" s="72">
        <f t="shared" si="2"/>
        <v>0.003921296296296117</v>
      </c>
      <c r="R34" s="73"/>
      <c r="S34" s="60">
        <v>8</v>
      </c>
      <c r="T34" s="74">
        <v>1</v>
      </c>
    </row>
    <row r="35" spans="2:20" ht="12.75">
      <c r="B35" s="36">
        <v>24</v>
      </c>
      <c r="C35" s="107">
        <v>39</v>
      </c>
      <c r="D35" s="16" t="s">
        <v>123</v>
      </c>
      <c r="E35" s="17">
        <v>94</v>
      </c>
      <c r="F35" s="56">
        <v>363</v>
      </c>
      <c r="G35" s="56" t="s">
        <v>92</v>
      </c>
      <c r="H35" s="58">
        <v>0.4472152777777778</v>
      </c>
      <c r="I35" s="67">
        <v>0.4660266203703704</v>
      </c>
      <c r="J35" s="68">
        <f t="shared" si="0"/>
        <v>0.018811342592592595</v>
      </c>
      <c r="K35" s="69">
        <v>3</v>
      </c>
      <c r="L35" s="69">
        <v>3</v>
      </c>
      <c r="M35" s="69"/>
      <c r="N35" s="69"/>
      <c r="O35" s="70"/>
      <c r="P35" s="71">
        <f t="shared" si="1"/>
        <v>0.018811342592592595</v>
      </c>
      <c r="Q35" s="72">
        <f t="shared" si="2"/>
        <v>0.00431944444444432</v>
      </c>
      <c r="R35" s="73"/>
      <c r="S35" s="60">
        <v>7</v>
      </c>
      <c r="T35" s="74">
        <v>1</v>
      </c>
    </row>
    <row r="36" spans="2:20" ht="12.75">
      <c r="B36" s="36">
        <v>25</v>
      </c>
      <c r="C36" s="107">
        <v>59</v>
      </c>
      <c r="D36" s="16" t="s">
        <v>122</v>
      </c>
      <c r="E36" s="17">
        <v>93</v>
      </c>
      <c r="F36" s="56">
        <v>314</v>
      </c>
      <c r="G36" s="56" t="s">
        <v>30</v>
      </c>
      <c r="H36" s="58">
        <v>0.454166666666667</v>
      </c>
      <c r="I36" s="67">
        <v>0.47323611111111114</v>
      </c>
      <c r="J36" s="68">
        <f t="shared" si="0"/>
        <v>0.01906944444444414</v>
      </c>
      <c r="K36" s="69">
        <v>2</v>
      </c>
      <c r="L36" s="69">
        <v>2</v>
      </c>
      <c r="M36" s="69"/>
      <c r="N36" s="69"/>
      <c r="O36" s="70"/>
      <c r="P36" s="71">
        <f t="shared" si="1"/>
        <v>0.01906944444444414</v>
      </c>
      <c r="Q36" s="72">
        <f t="shared" si="2"/>
        <v>0.004577546296295865</v>
      </c>
      <c r="R36" s="73"/>
      <c r="S36" s="60">
        <v>6</v>
      </c>
      <c r="T36" s="74">
        <v>1</v>
      </c>
    </row>
    <row r="37" spans="2:20" ht="12.75">
      <c r="B37" s="36">
        <v>26</v>
      </c>
      <c r="C37" s="107">
        <v>60</v>
      </c>
      <c r="D37" s="90" t="s">
        <v>160</v>
      </c>
      <c r="E37" s="55">
        <v>93</v>
      </c>
      <c r="F37" s="56">
        <v>367</v>
      </c>
      <c r="G37" s="56" t="s">
        <v>32</v>
      </c>
      <c r="H37" s="58">
        <v>0.454513888888889</v>
      </c>
      <c r="I37" s="67">
        <v>0.47406597222222224</v>
      </c>
      <c r="J37" s="68">
        <f t="shared" si="0"/>
        <v>0.019552083333333248</v>
      </c>
      <c r="K37" s="69">
        <v>4</v>
      </c>
      <c r="L37" s="69">
        <v>3</v>
      </c>
      <c r="M37" s="69"/>
      <c r="N37" s="69"/>
      <c r="O37" s="70"/>
      <c r="P37" s="71">
        <f t="shared" si="1"/>
        <v>0.019552083333333248</v>
      </c>
      <c r="Q37" s="72">
        <f t="shared" si="2"/>
        <v>0.005060185185184973</v>
      </c>
      <c r="R37" s="73"/>
      <c r="S37" s="60">
        <v>5</v>
      </c>
      <c r="T37" s="74">
        <v>1</v>
      </c>
    </row>
    <row r="38" spans="2:20" ht="12.75">
      <c r="B38" s="36">
        <v>27</v>
      </c>
      <c r="C38" s="107">
        <v>64</v>
      </c>
      <c r="D38" s="90" t="s">
        <v>159</v>
      </c>
      <c r="E38" s="55">
        <v>94</v>
      </c>
      <c r="F38" s="56">
        <v>392</v>
      </c>
      <c r="G38" s="56" t="s">
        <v>32</v>
      </c>
      <c r="H38" s="58">
        <v>0.4559328703703704</v>
      </c>
      <c r="I38" s="67">
        <v>0.47553356481481485</v>
      </c>
      <c r="J38" s="68">
        <f t="shared" si="0"/>
        <v>0.019600694444444455</v>
      </c>
      <c r="K38" s="69">
        <v>1</v>
      </c>
      <c r="L38" s="69">
        <v>3</v>
      </c>
      <c r="M38" s="69"/>
      <c r="N38" s="69"/>
      <c r="O38" s="70"/>
      <c r="P38" s="71">
        <f t="shared" si="1"/>
        <v>0.019600694444444455</v>
      </c>
      <c r="Q38" s="72">
        <f t="shared" si="2"/>
        <v>0.005108796296296181</v>
      </c>
      <c r="R38" s="73"/>
      <c r="S38" s="60">
        <v>4</v>
      </c>
      <c r="T38" s="74">
        <v>1</v>
      </c>
    </row>
    <row r="39" spans="2:20" ht="12.75">
      <c r="B39" s="36">
        <v>28</v>
      </c>
      <c r="C39" s="107">
        <v>57</v>
      </c>
      <c r="D39" s="16" t="s">
        <v>154</v>
      </c>
      <c r="E39" s="17">
        <v>94</v>
      </c>
      <c r="F39" s="56">
        <v>411</v>
      </c>
      <c r="G39" s="56" t="s">
        <v>92</v>
      </c>
      <c r="H39" s="58">
        <v>0.453472222222222</v>
      </c>
      <c r="I39" s="67">
        <v>0.47410300925925924</v>
      </c>
      <c r="J39" s="68">
        <f t="shared" si="0"/>
        <v>0.020630787037037246</v>
      </c>
      <c r="K39" s="69">
        <v>5</v>
      </c>
      <c r="L39" s="69">
        <v>4</v>
      </c>
      <c r="M39" s="69"/>
      <c r="N39" s="69"/>
      <c r="O39" s="70"/>
      <c r="P39" s="71">
        <f t="shared" si="1"/>
        <v>0.020630787037037246</v>
      </c>
      <c r="Q39" s="72">
        <f t="shared" si="2"/>
        <v>0.0061388888888889714</v>
      </c>
      <c r="R39" s="73"/>
      <c r="S39" s="60">
        <v>3</v>
      </c>
      <c r="T39" s="74">
        <v>1</v>
      </c>
    </row>
    <row r="40" spans="2:20" ht="12.75">
      <c r="B40" s="36">
        <v>29</v>
      </c>
      <c r="C40" s="107">
        <v>51</v>
      </c>
      <c r="D40" s="16" t="s">
        <v>125</v>
      </c>
      <c r="E40" s="17">
        <v>94</v>
      </c>
      <c r="F40" s="56">
        <v>409</v>
      </c>
      <c r="G40" s="56" t="s">
        <v>92</v>
      </c>
      <c r="H40" s="58">
        <v>0.4513888888888889</v>
      </c>
      <c r="I40" s="67">
        <v>0.47206018518518517</v>
      </c>
      <c r="J40" s="68">
        <f>I40-H40</f>
        <v>0.02067129629629627</v>
      </c>
      <c r="K40" s="69">
        <v>4</v>
      </c>
      <c r="L40" s="69">
        <v>2</v>
      </c>
      <c r="M40" s="69"/>
      <c r="N40" s="69"/>
      <c r="O40" s="70"/>
      <c r="P40" s="71">
        <f>J40</f>
        <v>0.02067129629629627</v>
      </c>
      <c r="Q40" s="72">
        <f t="shared" si="2"/>
        <v>0.0061793981481479965</v>
      </c>
      <c r="R40" s="93"/>
      <c r="S40" s="94">
        <v>3</v>
      </c>
      <c r="T40" s="95">
        <v>1</v>
      </c>
    </row>
    <row r="41" spans="2:20" ht="13.5" thickBot="1">
      <c r="B41" s="77">
        <v>30</v>
      </c>
      <c r="C41" s="108">
        <v>43</v>
      </c>
      <c r="D41" s="78" t="s">
        <v>127</v>
      </c>
      <c r="E41" s="79">
        <v>94</v>
      </c>
      <c r="F41" s="80">
        <v>320</v>
      </c>
      <c r="G41" s="80" t="s">
        <v>95</v>
      </c>
      <c r="H41" s="96">
        <v>0.44755902777777773</v>
      </c>
      <c r="I41" s="82">
        <v>0.4733287037037037</v>
      </c>
      <c r="J41" s="83">
        <f>I41-H41</f>
        <v>0.025769675925925994</v>
      </c>
      <c r="K41" s="84">
        <v>5</v>
      </c>
      <c r="L41" s="84">
        <v>4</v>
      </c>
      <c r="M41" s="84"/>
      <c r="N41" s="84"/>
      <c r="O41" s="85"/>
      <c r="P41" s="86">
        <f>J41</f>
        <v>0.025769675925925994</v>
      </c>
      <c r="Q41" s="87">
        <f t="shared" si="2"/>
        <v>0.01127777777777772</v>
      </c>
      <c r="R41" s="97"/>
      <c r="S41" s="98">
        <v>3</v>
      </c>
      <c r="T41" s="99"/>
    </row>
    <row r="42" spans="3:19" ht="12.75">
      <c r="C42" s="109"/>
      <c r="D42" s="29" t="s">
        <v>174</v>
      </c>
      <c r="E42" s="57"/>
      <c r="F42" s="57"/>
      <c r="G42" s="55"/>
      <c r="S42" s="18"/>
    </row>
    <row r="43" spans="3:18" ht="15">
      <c r="C43" s="107">
        <v>31</v>
      </c>
      <c r="D43" s="16" t="s">
        <v>113</v>
      </c>
      <c r="E43" s="17">
        <v>94</v>
      </c>
      <c r="F43" s="56">
        <v>397</v>
      </c>
      <c r="G43" s="56" t="s">
        <v>29</v>
      </c>
      <c r="M43" s="123"/>
      <c r="N43" s="123"/>
      <c r="O43" s="123"/>
      <c r="P43" s="123"/>
      <c r="Q43" s="123"/>
      <c r="R43" s="123"/>
    </row>
    <row r="44" spans="3:7" ht="12.75">
      <c r="C44" s="107">
        <v>55</v>
      </c>
      <c r="D44" s="16" t="s">
        <v>120</v>
      </c>
      <c r="E44" s="17">
        <v>93</v>
      </c>
      <c r="F44" s="56">
        <v>365</v>
      </c>
      <c r="G44" s="56" t="s">
        <v>27</v>
      </c>
    </row>
    <row r="45" spans="3:7" ht="12.75">
      <c r="C45" s="107">
        <v>56</v>
      </c>
      <c r="D45" s="16" t="s">
        <v>126</v>
      </c>
      <c r="E45" s="17">
        <v>94</v>
      </c>
      <c r="F45" s="56">
        <v>410</v>
      </c>
      <c r="G45" s="56" t="s">
        <v>92</v>
      </c>
    </row>
    <row r="46" spans="3:7" ht="12.75">
      <c r="C46" s="107">
        <v>62</v>
      </c>
      <c r="D46" s="16" t="s">
        <v>155</v>
      </c>
      <c r="E46" s="17">
        <v>94</v>
      </c>
      <c r="F46" s="56">
        <v>408</v>
      </c>
      <c r="G46" s="56" t="s">
        <v>92</v>
      </c>
    </row>
    <row r="47" spans="3:4" ht="12.75">
      <c r="C47" s="110"/>
      <c r="D47" s="29" t="s">
        <v>175</v>
      </c>
    </row>
    <row r="48" spans="3:7" ht="12.75">
      <c r="C48" s="107">
        <v>63</v>
      </c>
      <c r="D48" s="16" t="s">
        <v>124</v>
      </c>
      <c r="E48" s="17">
        <v>95</v>
      </c>
      <c r="F48" s="56">
        <v>383</v>
      </c>
      <c r="G48" s="56" t="s">
        <v>31</v>
      </c>
    </row>
    <row r="49" spans="3:15" ht="15">
      <c r="C49" s="110"/>
      <c r="D49" s="53" t="s">
        <v>180</v>
      </c>
      <c r="J49" s="54"/>
      <c r="K49" s="54"/>
      <c r="L49" s="54"/>
      <c r="M49" s="54"/>
      <c r="N49" s="54"/>
      <c r="O49" s="54"/>
    </row>
    <row r="50" spans="3:16" ht="15">
      <c r="C50" s="107">
        <v>51</v>
      </c>
      <c r="D50" s="16" t="s">
        <v>125</v>
      </c>
      <c r="E50" s="17">
        <v>94</v>
      </c>
      <c r="F50" s="56">
        <v>409</v>
      </c>
      <c r="G50" s="56" t="s">
        <v>92</v>
      </c>
      <c r="J50" s="54"/>
      <c r="K50" s="122" t="s">
        <v>181</v>
      </c>
      <c r="L50" s="122"/>
      <c r="M50" s="54"/>
      <c r="N50" s="54"/>
      <c r="O50" s="54"/>
      <c r="P50" s="20"/>
    </row>
    <row r="51" spans="10:20" ht="15">
      <c r="J51" s="54"/>
      <c r="K51" s="54"/>
      <c r="L51" s="54"/>
      <c r="M51" s="54"/>
      <c r="N51" s="54"/>
      <c r="O51" s="54"/>
      <c r="P51" s="62" t="s">
        <v>26</v>
      </c>
      <c r="Q51" s="62"/>
      <c r="R51" s="62"/>
      <c r="S51" s="62"/>
      <c r="T51" s="62"/>
    </row>
    <row r="52" spans="10:20" ht="15">
      <c r="J52" s="54"/>
      <c r="K52" s="54"/>
      <c r="L52" s="54"/>
      <c r="M52" s="54"/>
      <c r="N52" s="54"/>
      <c r="O52" s="54"/>
      <c r="P52" s="63"/>
      <c r="Q52" s="63"/>
      <c r="R52" s="63"/>
      <c r="S52" s="63"/>
      <c r="T52" s="63"/>
    </row>
    <row r="53" spans="10:20" ht="15">
      <c r="J53" s="54"/>
      <c r="K53" s="54"/>
      <c r="L53" s="54"/>
      <c r="M53" s="54"/>
      <c r="N53" s="54"/>
      <c r="O53" s="54"/>
      <c r="P53" s="62" t="s">
        <v>87</v>
      </c>
      <c r="Q53" s="62"/>
      <c r="R53" s="62"/>
      <c r="S53" s="62"/>
      <c r="T53" s="62"/>
    </row>
    <row r="54" spans="10:20" ht="15">
      <c r="J54" s="54"/>
      <c r="K54" s="54"/>
      <c r="L54" s="54"/>
      <c r="M54" s="54"/>
      <c r="N54" s="54"/>
      <c r="O54" s="54"/>
      <c r="P54" s="114" t="s">
        <v>172</v>
      </c>
      <c r="Q54" s="115"/>
      <c r="R54" s="115"/>
      <c r="S54" s="115"/>
      <c r="T54" s="64"/>
    </row>
    <row r="55" spans="10:15" ht="15">
      <c r="J55" s="54"/>
      <c r="K55" s="54"/>
      <c r="L55" s="54"/>
      <c r="M55" s="54"/>
      <c r="N55" s="54"/>
      <c r="O55" s="54"/>
    </row>
    <row r="56" spans="10:15" ht="15">
      <c r="J56" s="54"/>
      <c r="K56" s="54"/>
      <c r="L56" s="54"/>
      <c r="M56" s="54"/>
      <c r="N56" s="54"/>
      <c r="O56" s="54"/>
    </row>
    <row r="57" spans="10:15" ht="15">
      <c r="J57" s="54"/>
      <c r="K57" s="54"/>
      <c r="L57" s="54"/>
      <c r="M57" s="54"/>
      <c r="N57" s="54"/>
      <c r="O57" s="54"/>
    </row>
    <row r="58" spans="10:15" ht="15">
      <c r="J58" s="54"/>
      <c r="K58" s="54"/>
      <c r="L58" s="54"/>
      <c r="M58" s="54"/>
      <c r="N58" s="54"/>
      <c r="O58" s="54"/>
    </row>
    <row r="59" spans="10:15" ht="15">
      <c r="J59" s="54"/>
      <c r="K59" s="54"/>
      <c r="L59" s="54"/>
      <c r="M59" s="54"/>
      <c r="N59" s="54"/>
      <c r="O59" s="54"/>
    </row>
    <row r="60" spans="10:15" ht="15">
      <c r="J60" s="54"/>
      <c r="K60" s="54"/>
      <c r="L60" s="54"/>
      <c r="M60" s="54"/>
      <c r="N60" s="54"/>
      <c r="O60" s="54"/>
    </row>
    <row r="61" spans="10:15" ht="15">
      <c r="J61" s="54"/>
      <c r="K61" s="54"/>
      <c r="L61" s="54"/>
      <c r="M61" s="54"/>
      <c r="N61" s="54"/>
      <c r="O61" s="54"/>
    </row>
    <row r="62" spans="10:15" ht="15">
      <c r="J62" s="54"/>
      <c r="K62" s="54"/>
      <c r="L62" s="54"/>
      <c r="M62" s="54"/>
      <c r="N62" s="54"/>
      <c r="O62" s="54"/>
    </row>
    <row r="63" spans="10:15" ht="15">
      <c r="J63" s="54"/>
      <c r="K63" s="54"/>
      <c r="L63" s="54"/>
      <c r="M63" s="54"/>
      <c r="N63" s="54"/>
      <c r="O63" s="54"/>
    </row>
    <row r="64" spans="10:15" ht="15">
      <c r="J64" s="54"/>
      <c r="K64" s="54"/>
      <c r="L64" s="54"/>
      <c r="M64" s="54"/>
      <c r="N64" s="54"/>
      <c r="O64" s="54"/>
    </row>
    <row r="65" spans="10:15" ht="15">
      <c r="J65" s="54"/>
      <c r="K65" s="54"/>
      <c r="L65" s="54"/>
      <c r="M65" s="54"/>
      <c r="N65" s="54"/>
      <c r="O65" s="54"/>
    </row>
    <row r="66" spans="10:15" ht="15">
      <c r="J66" s="54"/>
      <c r="K66" s="54"/>
      <c r="L66" s="54"/>
      <c r="M66" s="54"/>
      <c r="N66" s="54"/>
      <c r="O66" s="54"/>
    </row>
    <row r="67" spans="10:15" ht="15">
      <c r="J67" s="54"/>
      <c r="K67" s="54"/>
      <c r="L67" s="54"/>
      <c r="M67" s="54"/>
      <c r="N67" s="54"/>
      <c r="O67" s="54"/>
    </row>
    <row r="68" spans="10:15" ht="15">
      <c r="J68" s="54"/>
      <c r="K68" s="54"/>
      <c r="L68" s="54"/>
      <c r="M68" s="54"/>
      <c r="N68" s="54"/>
      <c r="O68" s="54"/>
    </row>
    <row r="69" spans="10:15" ht="15">
      <c r="J69" s="54"/>
      <c r="K69" s="54"/>
      <c r="L69" s="54"/>
      <c r="M69" s="54"/>
      <c r="N69" s="54"/>
      <c r="O69" s="54"/>
    </row>
    <row r="70" spans="10:15" ht="15">
      <c r="J70" s="54"/>
      <c r="K70" s="54"/>
      <c r="L70" s="54"/>
      <c r="M70" s="54"/>
      <c r="N70" s="54"/>
      <c r="O70" s="54"/>
    </row>
    <row r="71" spans="10:15" ht="15">
      <c r="J71" s="54"/>
      <c r="K71" s="54"/>
      <c r="L71" s="54"/>
      <c r="M71" s="54"/>
      <c r="N71" s="54"/>
      <c r="O71" s="54"/>
    </row>
    <row r="72" spans="10:15" ht="15">
      <c r="J72" s="54"/>
      <c r="K72" s="54"/>
      <c r="L72" s="54"/>
      <c r="M72" s="54"/>
      <c r="N72" s="54"/>
      <c r="O72" s="54"/>
    </row>
    <row r="73" spans="10:15" ht="15">
      <c r="J73" s="54"/>
      <c r="K73" s="54"/>
      <c r="L73" s="54"/>
      <c r="M73" s="54"/>
      <c r="N73" s="54"/>
      <c r="O73" s="54"/>
    </row>
    <row r="74" spans="10:15" ht="15">
      <c r="J74" s="54"/>
      <c r="K74" s="54"/>
      <c r="L74" s="54"/>
      <c r="M74" s="54"/>
      <c r="N74" s="54"/>
      <c r="O74" s="54"/>
    </row>
    <row r="75" spans="10:15" ht="15">
      <c r="J75" s="54"/>
      <c r="K75" s="54"/>
      <c r="L75" s="54"/>
      <c r="M75" s="54"/>
      <c r="N75" s="54"/>
      <c r="O75" s="54"/>
    </row>
    <row r="76" spans="10:15" ht="15">
      <c r="J76" s="54"/>
      <c r="K76" s="54"/>
      <c r="L76" s="54"/>
      <c r="M76" s="54"/>
      <c r="N76" s="54"/>
      <c r="O76" s="54"/>
    </row>
  </sheetData>
  <sheetProtection/>
  <mergeCells count="8">
    <mergeCell ref="P54:S54"/>
    <mergeCell ref="K50:L50"/>
    <mergeCell ref="A1:T1"/>
    <mergeCell ref="A3:T3"/>
    <mergeCell ref="M43:R43"/>
    <mergeCell ref="K10:N10"/>
    <mergeCell ref="B2:T2"/>
    <mergeCell ref="A5:T5"/>
  </mergeCells>
  <printOptions/>
  <pageMargins left="0.5905511811023623" right="0" top="0.5905511811023623" bottom="0.5905511811023623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V11" sqref="V11"/>
    </sheetView>
  </sheetViews>
  <sheetFormatPr defaultColWidth="9.00390625" defaultRowHeight="12.75"/>
  <cols>
    <col min="1" max="1" width="0.37109375" style="0" customWidth="1"/>
    <col min="2" max="2" width="3.00390625" style="0" customWidth="1"/>
    <col min="3" max="3" width="3.375" style="18" customWidth="1"/>
    <col min="4" max="4" width="21.375" style="0" customWidth="1"/>
    <col min="5" max="5" width="3.00390625" style="30" customWidth="1"/>
    <col min="6" max="6" width="3.375" style="30" customWidth="1"/>
    <col min="7" max="7" width="24.00390625" style="0" customWidth="1"/>
    <col min="8" max="8" width="9.875" style="0" hidden="1" customWidth="1"/>
    <col min="9" max="9" width="10.25390625" style="0" hidden="1" customWidth="1"/>
    <col min="10" max="10" width="7.375" style="30" hidden="1" customWidth="1"/>
    <col min="11" max="11" width="3.25390625" style="30" customWidth="1"/>
    <col min="12" max="12" width="3.125" style="30" customWidth="1"/>
    <col min="13" max="13" width="1.75390625" style="30" hidden="1" customWidth="1"/>
    <col min="14" max="14" width="2.25390625" style="30" hidden="1" customWidth="1"/>
    <col min="15" max="15" width="10.875" style="0" hidden="1" customWidth="1"/>
    <col min="16" max="16" width="8.00390625" style="18" customWidth="1"/>
    <col min="17" max="17" width="7.00390625" style="34" customWidth="1"/>
    <col min="18" max="18" width="2.75390625" style="0" customWidth="1"/>
    <col min="19" max="19" width="3.125" style="21" customWidth="1"/>
    <col min="20" max="20" width="3.25390625" style="0" customWidth="1"/>
    <col min="24" max="24" width="3.375" style="0" customWidth="1"/>
    <col min="25" max="25" width="3.125" style="0" customWidth="1"/>
  </cols>
  <sheetData>
    <row r="1" spans="1:20" ht="23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23.25" customHeight="1">
      <c r="A2" s="117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23.25" customHeight="1">
      <c r="A3" s="48"/>
      <c r="B3" s="116" t="s">
        <v>165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3.25" customHeight="1">
      <c r="A4" s="117" t="s">
        <v>166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8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8">
      <c r="A6" s="117" t="s">
        <v>176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ht="14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19" ht="15.75">
      <c r="B8" s="13" t="s">
        <v>163</v>
      </c>
      <c r="D8" s="14"/>
      <c r="E8" s="18"/>
      <c r="F8" s="18"/>
      <c r="G8" s="5"/>
      <c r="J8"/>
      <c r="K8"/>
      <c r="L8"/>
      <c r="M8"/>
      <c r="N8"/>
      <c r="P8"/>
      <c r="Q8"/>
      <c r="S8"/>
    </row>
    <row r="9" spans="2:19" ht="15.75">
      <c r="B9" s="13"/>
      <c r="D9" s="14"/>
      <c r="E9" s="18"/>
      <c r="F9" s="18"/>
      <c r="G9" s="5"/>
      <c r="J9"/>
      <c r="K9"/>
      <c r="L9"/>
      <c r="M9"/>
      <c r="N9"/>
      <c r="P9"/>
      <c r="Q9"/>
      <c r="S9"/>
    </row>
    <row r="10" spans="2:19" ht="16.5" thickBot="1">
      <c r="B10" s="13" t="s">
        <v>168</v>
      </c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3" t="s">
        <v>184</v>
      </c>
      <c r="Q10" s="13"/>
      <c r="S10"/>
    </row>
    <row r="11" spans="2:20" ht="16.5" thickBot="1">
      <c r="B11" s="10" t="s">
        <v>13</v>
      </c>
      <c r="C11" s="50" t="s">
        <v>0</v>
      </c>
      <c r="D11" s="2" t="s">
        <v>16</v>
      </c>
      <c r="E11" s="49" t="s">
        <v>21</v>
      </c>
      <c r="F11" s="65" t="s">
        <v>170</v>
      </c>
      <c r="G11" s="10" t="s">
        <v>17</v>
      </c>
      <c r="H11" s="2" t="s">
        <v>1</v>
      </c>
      <c r="I11" s="2" t="s">
        <v>1</v>
      </c>
      <c r="J11" s="27" t="s">
        <v>1</v>
      </c>
      <c r="K11" s="127" t="s">
        <v>4</v>
      </c>
      <c r="L11" s="128"/>
      <c r="M11" s="128"/>
      <c r="N11" s="129"/>
      <c r="O11" s="2" t="s">
        <v>8</v>
      </c>
      <c r="P11" s="19" t="s">
        <v>1</v>
      </c>
      <c r="Q11" s="27" t="s">
        <v>11</v>
      </c>
      <c r="R11" s="47" t="s">
        <v>15</v>
      </c>
      <c r="S11" s="27" t="s">
        <v>20</v>
      </c>
      <c r="T11" s="27" t="s">
        <v>18</v>
      </c>
    </row>
    <row r="12" spans="2:20" ht="16.5" thickBot="1">
      <c r="B12" s="10"/>
      <c r="C12" s="50"/>
      <c r="D12" s="6"/>
      <c r="E12" s="49"/>
      <c r="F12" s="65" t="s">
        <v>171</v>
      </c>
      <c r="G12" s="10" t="s">
        <v>14</v>
      </c>
      <c r="H12" s="6" t="s">
        <v>2</v>
      </c>
      <c r="I12" s="6" t="s">
        <v>3</v>
      </c>
      <c r="J12" s="22" t="s">
        <v>10</v>
      </c>
      <c r="K12" s="51" t="s">
        <v>6</v>
      </c>
      <c r="L12" s="41" t="s">
        <v>7</v>
      </c>
      <c r="M12" s="41" t="s">
        <v>6</v>
      </c>
      <c r="N12" s="52" t="s">
        <v>7</v>
      </c>
      <c r="O12" s="6" t="s">
        <v>9</v>
      </c>
      <c r="P12" s="9" t="s">
        <v>5</v>
      </c>
      <c r="Q12" s="22" t="s">
        <v>12</v>
      </c>
      <c r="R12" s="46"/>
      <c r="S12" s="22" t="s">
        <v>19</v>
      </c>
      <c r="T12" s="22" t="s">
        <v>25</v>
      </c>
    </row>
    <row r="13" spans="2:20" ht="12.75">
      <c r="B13" s="36">
        <v>1</v>
      </c>
      <c r="C13" s="107">
        <v>84</v>
      </c>
      <c r="D13" s="16" t="s">
        <v>54</v>
      </c>
      <c r="E13" s="17">
        <v>92</v>
      </c>
      <c r="F13" s="56">
        <v>222</v>
      </c>
      <c r="G13" s="56" t="s">
        <v>97</v>
      </c>
      <c r="H13" s="58">
        <v>0.5465231481481482</v>
      </c>
      <c r="I13" s="70">
        <v>0.5648622685185185</v>
      </c>
      <c r="J13" s="68">
        <f aca="true" t="shared" si="0" ref="J13:J31">I13-H13</f>
        <v>0.018339120370370332</v>
      </c>
      <c r="K13" s="100">
        <v>1</v>
      </c>
      <c r="L13" s="100">
        <v>1</v>
      </c>
      <c r="M13" s="100"/>
      <c r="N13" s="100"/>
      <c r="O13" s="70"/>
      <c r="P13" s="71">
        <f aca="true" t="shared" si="1" ref="P13:P31">J13</f>
        <v>0.018339120370370332</v>
      </c>
      <c r="Q13" s="72">
        <f>P13-P$13</f>
        <v>0</v>
      </c>
      <c r="R13" s="60" t="s">
        <v>177</v>
      </c>
      <c r="S13" s="111">
        <v>45</v>
      </c>
      <c r="T13" s="111">
        <v>15</v>
      </c>
    </row>
    <row r="14" spans="2:20" ht="12.75">
      <c r="B14" s="36">
        <v>2</v>
      </c>
      <c r="C14" s="107">
        <v>82</v>
      </c>
      <c r="D14" s="16" t="s">
        <v>56</v>
      </c>
      <c r="E14" s="17">
        <v>91</v>
      </c>
      <c r="F14" s="56">
        <v>224</v>
      </c>
      <c r="G14" s="56" t="s">
        <v>152</v>
      </c>
      <c r="H14" s="58">
        <v>0.5458148148148149</v>
      </c>
      <c r="I14" s="70">
        <v>0.5646099537037037</v>
      </c>
      <c r="J14" s="68">
        <f t="shared" si="0"/>
        <v>0.01879513888888884</v>
      </c>
      <c r="K14" s="100">
        <v>0</v>
      </c>
      <c r="L14" s="100">
        <v>2</v>
      </c>
      <c r="M14" s="100"/>
      <c r="N14" s="100"/>
      <c r="O14" s="70"/>
      <c r="P14" s="71">
        <f t="shared" si="1"/>
        <v>0.01879513888888884</v>
      </c>
      <c r="Q14" s="72">
        <f>P14-P$13</f>
        <v>0.0004560185185185084</v>
      </c>
      <c r="R14" s="60" t="s">
        <v>177</v>
      </c>
      <c r="S14" s="111">
        <v>44</v>
      </c>
      <c r="T14" s="111">
        <v>12</v>
      </c>
    </row>
    <row r="15" spans="2:20" ht="12.75">
      <c r="B15" s="36">
        <v>3</v>
      </c>
      <c r="C15" s="107">
        <v>90</v>
      </c>
      <c r="D15" s="16" t="s">
        <v>53</v>
      </c>
      <c r="E15" s="17">
        <v>90</v>
      </c>
      <c r="F15" s="56">
        <v>155</v>
      </c>
      <c r="G15" s="56" t="s">
        <v>152</v>
      </c>
      <c r="H15" s="58">
        <v>0.548599537037037</v>
      </c>
      <c r="I15" s="70">
        <v>0.5675092592592593</v>
      </c>
      <c r="J15" s="68">
        <f t="shared" si="0"/>
        <v>0.018909722222222314</v>
      </c>
      <c r="K15" s="100">
        <v>1</v>
      </c>
      <c r="L15" s="100">
        <v>3</v>
      </c>
      <c r="M15" s="100"/>
      <c r="N15" s="100"/>
      <c r="O15" s="70"/>
      <c r="P15" s="71">
        <f t="shared" si="1"/>
        <v>0.018909722222222314</v>
      </c>
      <c r="Q15" s="72">
        <f aca="true" t="shared" si="2" ref="Q15:Q31">P15-P$13</f>
        <v>0.0005706018518519818</v>
      </c>
      <c r="R15" s="60" t="s">
        <v>177</v>
      </c>
      <c r="S15" s="111">
        <v>43</v>
      </c>
      <c r="T15" s="111">
        <v>10</v>
      </c>
    </row>
    <row r="16" spans="2:20" ht="12.75">
      <c r="B16" s="36">
        <v>4</v>
      </c>
      <c r="C16" s="107">
        <v>78</v>
      </c>
      <c r="D16" s="16" t="s">
        <v>45</v>
      </c>
      <c r="E16" s="17">
        <v>92</v>
      </c>
      <c r="F16" s="56">
        <v>218</v>
      </c>
      <c r="G16" s="75" t="s">
        <v>27</v>
      </c>
      <c r="H16" s="58">
        <v>0.5444270833333333</v>
      </c>
      <c r="I16" s="70">
        <v>0.5642719907407407</v>
      </c>
      <c r="J16" s="68">
        <f t="shared" si="0"/>
        <v>0.01984490740740741</v>
      </c>
      <c r="K16" s="100">
        <v>1</v>
      </c>
      <c r="L16" s="100">
        <v>2</v>
      </c>
      <c r="M16" s="100"/>
      <c r="N16" s="100"/>
      <c r="O16" s="70"/>
      <c r="P16" s="71">
        <f t="shared" si="1"/>
        <v>0.01984490740740741</v>
      </c>
      <c r="Q16" s="72">
        <f t="shared" si="2"/>
        <v>0.0015057870370370763</v>
      </c>
      <c r="R16" s="60" t="s">
        <v>177</v>
      </c>
      <c r="S16" s="111">
        <v>42</v>
      </c>
      <c r="T16" s="111">
        <v>9</v>
      </c>
    </row>
    <row r="17" spans="2:20" ht="12.75">
      <c r="B17" s="36">
        <v>5</v>
      </c>
      <c r="C17" s="107">
        <v>86</v>
      </c>
      <c r="D17" s="16" t="s">
        <v>51</v>
      </c>
      <c r="E17" s="17">
        <v>91</v>
      </c>
      <c r="F17" s="56">
        <v>152</v>
      </c>
      <c r="G17" s="56" t="s">
        <v>152</v>
      </c>
      <c r="H17" s="58">
        <v>0.547212962962963</v>
      </c>
      <c r="I17" s="70">
        <v>0.5673981481481482</v>
      </c>
      <c r="J17" s="68">
        <f t="shared" si="0"/>
        <v>0.020185185185185195</v>
      </c>
      <c r="K17" s="100">
        <v>1</v>
      </c>
      <c r="L17" s="100">
        <v>3</v>
      </c>
      <c r="M17" s="100"/>
      <c r="N17" s="100"/>
      <c r="O17" s="70"/>
      <c r="P17" s="71">
        <f t="shared" si="1"/>
        <v>0.020185185185185195</v>
      </c>
      <c r="Q17" s="72">
        <f t="shared" si="2"/>
        <v>0.0018460648148148628</v>
      </c>
      <c r="R17" s="60" t="s">
        <v>178</v>
      </c>
      <c r="S17" s="111">
        <v>41</v>
      </c>
      <c r="T17" s="111">
        <v>8</v>
      </c>
    </row>
    <row r="18" spans="2:20" ht="12.75">
      <c r="B18" s="36">
        <v>6</v>
      </c>
      <c r="C18" s="107">
        <v>80</v>
      </c>
      <c r="D18" s="16" t="s">
        <v>50</v>
      </c>
      <c r="E18" s="17">
        <v>91</v>
      </c>
      <c r="F18" s="56">
        <v>225</v>
      </c>
      <c r="G18" s="56" t="s">
        <v>152</v>
      </c>
      <c r="H18" s="58">
        <v>0.5451296296296296</v>
      </c>
      <c r="I18" s="70">
        <v>0.5658981481481481</v>
      </c>
      <c r="J18" s="68">
        <f t="shared" si="0"/>
        <v>0.020768518518518464</v>
      </c>
      <c r="K18" s="100">
        <v>2</v>
      </c>
      <c r="L18" s="100">
        <v>3</v>
      </c>
      <c r="M18" s="100"/>
      <c r="N18" s="100"/>
      <c r="O18" s="70"/>
      <c r="P18" s="71">
        <f t="shared" si="1"/>
        <v>0.020768518518518464</v>
      </c>
      <c r="Q18" s="72">
        <f t="shared" si="2"/>
        <v>0.002429398148148132</v>
      </c>
      <c r="R18" s="60" t="s">
        <v>178</v>
      </c>
      <c r="S18" s="111">
        <v>40</v>
      </c>
      <c r="T18" s="111">
        <v>7</v>
      </c>
    </row>
    <row r="19" spans="2:20" ht="12.75">
      <c r="B19" s="36">
        <v>7</v>
      </c>
      <c r="C19" s="107">
        <v>83</v>
      </c>
      <c r="D19" s="16" t="s">
        <v>52</v>
      </c>
      <c r="E19" s="17">
        <v>90</v>
      </c>
      <c r="F19" s="56">
        <v>103</v>
      </c>
      <c r="G19" s="56" t="s">
        <v>78</v>
      </c>
      <c r="H19" s="58">
        <v>0.546167824074074</v>
      </c>
      <c r="I19" s="70">
        <v>0.5671006944444444</v>
      </c>
      <c r="J19" s="68">
        <f t="shared" si="0"/>
        <v>0.020932870370370393</v>
      </c>
      <c r="K19" s="100">
        <v>2</v>
      </c>
      <c r="L19" s="100">
        <v>2</v>
      </c>
      <c r="M19" s="100"/>
      <c r="N19" s="100"/>
      <c r="O19" s="70"/>
      <c r="P19" s="71">
        <f t="shared" si="1"/>
        <v>0.020932870370370393</v>
      </c>
      <c r="Q19" s="72">
        <f t="shared" si="2"/>
        <v>0.0025937500000000613</v>
      </c>
      <c r="R19" s="60" t="s">
        <v>178</v>
      </c>
      <c r="S19" s="111">
        <v>39</v>
      </c>
      <c r="T19" s="111">
        <v>6</v>
      </c>
    </row>
    <row r="20" spans="2:20" ht="12.75">
      <c r="B20" s="36">
        <v>8</v>
      </c>
      <c r="C20" s="107">
        <v>81</v>
      </c>
      <c r="D20" s="16" t="s">
        <v>151</v>
      </c>
      <c r="E20" s="17">
        <v>92</v>
      </c>
      <c r="F20" s="56">
        <v>292</v>
      </c>
      <c r="G20" s="75" t="s">
        <v>27</v>
      </c>
      <c r="H20" s="58">
        <v>0.5454791666666666</v>
      </c>
      <c r="I20" s="70">
        <v>0.5674050925925925</v>
      </c>
      <c r="J20" s="68">
        <f t="shared" si="0"/>
        <v>0.021925925925925904</v>
      </c>
      <c r="K20" s="100">
        <v>3</v>
      </c>
      <c r="L20" s="100">
        <v>2</v>
      </c>
      <c r="M20" s="100"/>
      <c r="N20" s="100"/>
      <c r="O20" s="70"/>
      <c r="P20" s="71">
        <f t="shared" si="1"/>
        <v>0.021925925925925904</v>
      </c>
      <c r="Q20" s="72">
        <f t="shared" si="2"/>
        <v>0.0035868055555555722</v>
      </c>
      <c r="R20" s="60" t="s">
        <v>178</v>
      </c>
      <c r="S20" s="111">
        <v>38</v>
      </c>
      <c r="T20" s="111">
        <v>5</v>
      </c>
    </row>
    <row r="21" spans="2:20" ht="12.75">
      <c r="B21" s="36">
        <v>9</v>
      </c>
      <c r="C21" s="107">
        <v>87</v>
      </c>
      <c r="D21" s="16" t="s">
        <v>83</v>
      </c>
      <c r="E21" s="17">
        <v>92</v>
      </c>
      <c r="F21" s="56">
        <v>246</v>
      </c>
      <c r="G21" s="56" t="s">
        <v>91</v>
      </c>
      <c r="H21" s="58">
        <v>0.5475601851851851</v>
      </c>
      <c r="I21" s="70">
        <v>0.5695</v>
      </c>
      <c r="J21" s="68">
        <f t="shared" si="0"/>
        <v>0.021939814814814884</v>
      </c>
      <c r="K21" s="100">
        <v>2</v>
      </c>
      <c r="L21" s="100">
        <v>2</v>
      </c>
      <c r="M21" s="100"/>
      <c r="N21" s="100"/>
      <c r="O21" s="70"/>
      <c r="P21" s="71">
        <f t="shared" si="1"/>
        <v>0.021939814814814884</v>
      </c>
      <c r="Q21" s="72">
        <f t="shared" si="2"/>
        <v>0.003600694444444552</v>
      </c>
      <c r="R21" s="60" t="s">
        <v>178</v>
      </c>
      <c r="S21" s="111">
        <v>37</v>
      </c>
      <c r="T21" s="111">
        <v>4</v>
      </c>
    </row>
    <row r="22" spans="2:20" ht="12.75">
      <c r="B22" s="36">
        <v>10</v>
      </c>
      <c r="C22" s="107">
        <v>75</v>
      </c>
      <c r="D22" s="16" t="s">
        <v>49</v>
      </c>
      <c r="E22" s="17">
        <v>91</v>
      </c>
      <c r="F22" s="56">
        <v>161</v>
      </c>
      <c r="G22" s="56" t="s">
        <v>152</v>
      </c>
      <c r="H22" s="58">
        <v>0.5433912037037038</v>
      </c>
      <c r="I22" s="70">
        <v>0.5653750000000001</v>
      </c>
      <c r="J22" s="68">
        <f t="shared" si="0"/>
        <v>0.02198379629629632</v>
      </c>
      <c r="K22" s="100">
        <v>5</v>
      </c>
      <c r="L22" s="100">
        <v>3</v>
      </c>
      <c r="M22" s="100"/>
      <c r="N22" s="100"/>
      <c r="O22" s="70"/>
      <c r="P22" s="71">
        <f t="shared" si="1"/>
        <v>0.02198379629629632</v>
      </c>
      <c r="Q22" s="72">
        <f t="shared" si="2"/>
        <v>0.0036446759259259887</v>
      </c>
      <c r="R22" s="60" t="s">
        <v>178</v>
      </c>
      <c r="S22" s="111">
        <v>36</v>
      </c>
      <c r="T22" s="111">
        <v>3</v>
      </c>
    </row>
    <row r="23" spans="2:20" ht="12.75">
      <c r="B23" s="36">
        <v>11</v>
      </c>
      <c r="C23" s="107">
        <v>85</v>
      </c>
      <c r="D23" s="16" t="s">
        <v>84</v>
      </c>
      <c r="E23" s="17">
        <v>92</v>
      </c>
      <c r="F23" s="56">
        <v>198</v>
      </c>
      <c r="G23" s="56" t="s">
        <v>92</v>
      </c>
      <c r="H23" s="58">
        <v>0.5468680555555555</v>
      </c>
      <c r="I23" s="70">
        <v>0.5690659722222222</v>
      </c>
      <c r="J23" s="68">
        <f t="shared" si="0"/>
        <v>0.022197916666666706</v>
      </c>
      <c r="K23" s="100">
        <v>2</v>
      </c>
      <c r="L23" s="100">
        <v>3</v>
      </c>
      <c r="M23" s="100"/>
      <c r="N23" s="100"/>
      <c r="O23" s="70"/>
      <c r="P23" s="71">
        <f t="shared" si="1"/>
        <v>0.022197916666666706</v>
      </c>
      <c r="Q23" s="72">
        <f t="shared" si="2"/>
        <v>0.003858796296296374</v>
      </c>
      <c r="R23" s="60" t="s">
        <v>179</v>
      </c>
      <c r="S23" s="111">
        <v>35</v>
      </c>
      <c r="T23" s="111">
        <v>2</v>
      </c>
    </row>
    <row r="24" spans="2:20" ht="12.75">
      <c r="B24" s="36">
        <v>12</v>
      </c>
      <c r="C24" s="107">
        <v>71</v>
      </c>
      <c r="D24" s="16" t="s">
        <v>80</v>
      </c>
      <c r="E24" s="17">
        <v>92</v>
      </c>
      <c r="F24" s="56">
        <v>278</v>
      </c>
      <c r="G24" s="56" t="s">
        <v>93</v>
      </c>
      <c r="H24" s="58">
        <v>0.5420034722222222</v>
      </c>
      <c r="I24" s="70">
        <v>0.5643391203703704</v>
      </c>
      <c r="J24" s="68">
        <f>I24-H24</f>
        <v>0.022335648148148146</v>
      </c>
      <c r="K24" s="100">
        <v>3</v>
      </c>
      <c r="L24" s="100">
        <v>3</v>
      </c>
      <c r="M24" s="100"/>
      <c r="N24" s="100"/>
      <c r="O24" s="70"/>
      <c r="P24" s="71">
        <f>J24</f>
        <v>0.022335648148148146</v>
      </c>
      <c r="Q24" s="72">
        <f t="shared" si="2"/>
        <v>0.003996527777777814</v>
      </c>
      <c r="R24" s="60" t="s">
        <v>179</v>
      </c>
      <c r="S24" s="111">
        <v>34</v>
      </c>
      <c r="T24" s="111">
        <v>1</v>
      </c>
    </row>
    <row r="25" spans="2:20" ht="12.75">
      <c r="B25" s="36">
        <v>13</v>
      </c>
      <c r="C25" s="107">
        <v>76</v>
      </c>
      <c r="D25" s="16" t="s">
        <v>57</v>
      </c>
      <c r="E25" s="17">
        <v>91</v>
      </c>
      <c r="F25" s="56">
        <v>148</v>
      </c>
      <c r="G25" s="56" t="s">
        <v>91</v>
      </c>
      <c r="H25" s="58">
        <v>0.5437337962962964</v>
      </c>
      <c r="I25" s="70">
        <v>0.5661180555555555</v>
      </c>
      <c r="J25" s="68">
        <f t="shared" si="0"/>
        <v>0.02238425925925913</v>
      </c>
      <c r="K25" s="100">
        <v>3</v>
      </c>
      <c r="L25" s="100">
        <v>3</v>
      </c>
      <c r="M25" s="100"/>
      <c r="N25" s="100"/>
      <c r="O25" s="70"/>
      <c r="P25" s="71">
        <f t="shared" si="1"/>
        <v>0.02238425925925913</v>
      </c>
      <c r="Q25" s="72">
        <f t="shared" si="2"/>
        <v>0.0040451388888888</v>
      </c>
      <c r="R25" s="60" t="s">
        <v>179</v>
      </c>
      <c r="S25" s="111">
        <v>33</v>
      </c>
      <c r="T25" s="111"/>
    </row>
    <row r="26" spans="2:20" ht="12.75">
      <c r="B26" s="36">
        <v>14</v>
      </c>
      <c r="C26" s="107">
        <v>89</v>
      </c>
      <c r="D26" s="16" t="s">
        <v>46</v>
      </c>
      <c r="E26" s="17">
        <v>92</v>
      </c>
      <c r="F26" s="56">
        <v>217</v>
      </c>
      <c r="G26" s="75" t="s">
        <v>27</v>
      </c>
      <c r="H26" s="58">
        <v>0.5482534722222222</v>
      </c>
      <c r="I26" s="70">
        <v>0.5710277777777778</v>
      </c>
      <c r="J26" s="68">
        <f t="shared" si="0"/>
        <v>0.022774305555555596</v>
      </c>
      <c r="K26" s="100">
        <v>1</v>
      </c>
      <c r="L26" s="100">
        <v>3</v>
      </c>
      <c r="M26" s="100"/>
      <c r="N26" s="100"/>
      <c r="O26" s="70"/>
      <c r="P26" s="71">
        <f t="shared" si="1"/>
        <v>0.022774305555555596</v>
      </c>
      <c r="Q26" s="72">
        <f t="shared" si="2"/>
        <v>0.004435185185185264</v>
      </c>
      <c r="R26" s="60" t="s">
        <v>179</v>
      </c>
      <c r="S26" s="111">
        <v>32</v>
      </c>
      <c r="T26" s="111"/>
    </row>
    <row r="27" spans="2:20" ht="12.75">
      <c r="B27" s="36">
        <v>15</v>
      </c>
      <c r="C27" s="107">
        <v>77</v>
      </c>
      <c r="D27" s="101" t="s">
        <v>88</v>
      </c>
      <c r="E27" s="17">
        <v>91</v>
      </c>
      <c r="F27" s="56">
        <v>234</v>
      </c>
      <c r="G27" s="56" t="s">
        <v>91</v>
      </c>
      <c r="H27" s="58">
        <v>0.5440844907407407</v>
      </c>
      <c r="I27" s="70">
        <v>0.567125</v>
      </c>
      <c r="J27" s="68">
        <f t="shared" si="0"/>
        <v>0.023040509259259268</v>
      </c>
      <c r="K27" s="100">
        <v>0</v>
      </c>
      <c r="L27" s="100">
        <v>2</v>
      </c>
      <c r="M27" s="100"/>
      <c r="N27" s="100"/>
      <c r="O27" s="70"/>
      <c r="P27" s="71">
        <f t="shared" si="1"/>
        <v>0.023040509259259268</v>
      </c>
      <c r="Q27" s="72">
        <f t="shared" si="2"/>
        <v>0.0047013888888889355</v>
      </c>
      <c r="R27" s="60" t="s">
        <v>179</v>
      </c>
      <c r="S27" s="111">
        <v>31</v>
      </c>
      <c r="T27" s="111"/>
    </row>
    <row r="28" spans="2:20" ht="12.75">
      <c r="B28" s="36">
        <v>16</v>
      </c>
      <c r="C28" s="107">
        <v>72</v>
      </c>
      <c r="D28" s="16" t="s">
        <v>81</v>
      </c>
      <c r="E28" s="17">
        <v>92</v>
      </c>
      <c r="F28" s="56">
        <v>204</v>
      </c>
      <c r="G28" s="56" t="s">
        <v>92</v>
      </c>
      <c r="H28" s="58">
        <v>0.5423506944444444</v>
      </c>
      <c r="I28" s="70">
        <v>0.5656435185185186</v>
      </c>
      <c r="J28" s="68">
        <f>I28-H28</f>
        <v>0.02329282407407418</v>
      </c>
      <c r="K28" s="100">
        <v>2</v>
      </c>
      <c r="L28" s="100">
        <v>3</v>
      </c>
      <c r="M28" s="100"/>
      <c r="N28" s="100"/>
      <c r="O28" s="70"/>
      <c r="P28" s="71">
        <f>J28</f>
        <v>0.02329282407407418</v>
      </c>
      <c r="Q28" s="72">
        <f t="shared" si="2"/>
        <v>0.004953703703703849</v>
      </c>
      <c r="R28" s="60" t="s">
        <v>179</v>
      </c>
      <c r="S28" s="111">
        <v>30</v>
      </c>
      <c r="T28" s="111"/>
    </row>
    <row r="29" spans="2:20" ht="12.75">
      <c r="B29" s="36">
        <v>17</v>
      </c>
      <c r="C29" s="107">
        <v>74</v>
      </c>
      <c r="D29" s="16" t="s">
        <v>86</v>
      </c>
      <c r="E29" s="17">
        <v>92</v>
      </c>
      <c r="F29" s="56">
        <v>297</v>
      </c>
      <c r="G29" s="56" t="s">
        <v>92</v>
      </c>
      <c r="H29" s="58">
        <v>0.5430324074074074</v>
      </c>
      <c r="I29" s="70">
        <v>0.5669351851851852</v>
      </c>
      <c r="J29" s="68">
        <f t="shared" si="0"/>
        <v>0.023902777777777717</v>
      </c>
      <c r="K29" s="100">
        <v>1</v>
      </c>
      <c r="L29" s="100">
        <v>0</v>
      </c>
      <c r="M29" s="100"/>
      <c r="N29" s="100"/>
      <c r="O29" s="70"/>
      <c r="P29" s="71">
        <f t="shared" si="1"/>
        <v>0.023902777777777717</v>
      </c>
      <c r="Q29" s="72">
        <f t="shared" si="2"/>
        <v>0.005563657407407385</v>
      </c>
      <c r="R29" s="60"/>
      <c r="S29" s="111">
        <v>29</v>
      </c>
      <c r="T29" s="111"/>
    </row>
    <row r="30" spans="2:20" ht="12.75">
      <c r="B30" s="36">
        <v>18</v>
      </c>
      <c r="C30" s="107">
        <v>79</v>
      </c>
      <c r="D30" s="16" t="s">
        <v>55</v>
      </c>
      <c r="E30" s="17">
        <v>90</v>
      </c>
      <c r="F30" s="56">
        <v>215</v>
      </c>
      <c r="G30" s="75" t="s">
        <v>27</v>
      </c>
      <c r="H30" s="58">
        <v>0.5447789351851852</v>
      </c>
      <c r="I30" s="70">
        <v>0.5688182870370371</v>
      </c>
      <c r="J30" s="68">
        <f t="shared" si="0"/>
        <v>0.02403935185185191</v>
      </c>
      <c r="K30" s="100">
        <v>4</v>
      </c>
      <c r="L30" s="100">
        <v>5</v>
      </c>
      <c r="M30" s="100"/>
      <c r="N30" s="100"/>
      <c r="O30" s="70"/>
      <c r="P30" s="71">
        <f t="shared" si="1"/>
        <v>0.02403935185185191</v>
      </c>
      <c r="Q30" s="72">
        <f t="shared" si="2"/>
        <v>0.005700231481481577</v>
      </c>
      <c r="R30" s="60"/>
      <c r="S30" s="111">
        <v>28</v>
      </c>
      <c r="T30" s="111"/>
    </row>
    <row r="31" spans="2:20" ht="13.5" thickBot="1">
      <c r="B31" s="77">
        <v>19</v>
      </c>
      <c r="C31" s="108">
        <v>88</v>
      </c>
      <c r="D31" s="78" t="s">
        <v>85</v>
      </c>
      <c r="E31" s="79">
        <v>92</v>
      </c>
      <c r="F31" s="80">
        <v>281</v>
      </c>
      <c r="G31" s="80" t="s">
        <v>93</v>
      </c>
      <c r="H31" s="96">
        <v>0.5479085648148149</v>
      </c>
      <c r="I31" s="85">
        <v>0.5734548611111111</v>
      </c>
      <c r="J31" s="83">
        <f t="shared" si="0"/>
        <v>0.025546296296296234</v>
      </c>
      <c r="K31" s="102">
        <v>3</v>
      </c>
      <c r="L31" s="102">
        <v>3</v>
      </c>
      <c r="M31" s="102"/>
      <c r="N31" s="102"/>
      <c r="O31" s="85"/>
      <c r="P31" s="86">
        <f t="shared" si="1"/>
        <v>0.025546296296296234</v>
      </c>
      <c r="Q31" s="87">
        <f t="shared" si="2"/>
        <v>0.007207175925925902</v>
      </c>
      <c r="R31" s="92"/>
      <c r="S31" s="112">
        <v>27</v>
      </c>
      <c r="T31" s="112"/>
    </row>
    <row r="32" spans="3:19" ht="12.75">
      <c r="C32" s="109"/>
      <c r="D32" s="16"/>
      <c r="E32" s="17"/>
      <c r="F32" s="31"/>
      <c r="G32" s="17"/>
      <c r="L32" s="5"/>
      <c r="M32" s="5"/>
      <c r="N32" s="61"/>
      <c r="O32" s="61"/>
      <c r="P32" s="61"/>
      <c r="Q32" s="61"/>
      <c r="R32" s="61"/>
      <c r="S32"/>
    </row>
    <row r="33" spans="3:19" ht="15">
      <c r="C33" s="110"/>
      <c r="D33" s="29" t="s">
        <v>183</v>
      </c>
      <c r="M33" s="5"/>
      <c r="N33" s="123"/>
      <c r="O33" s="123"/>
      <c r="P33" s="123"/>
      <c r="Q33" s="123"/>
      <c r="R33" s="123"/>
      <c r="S33" s="123"/>
    </row>
    <row r="34" spans="3:11" ht="12.75">
      <c r="C34" s="107">
        <v>73</v>
      </c>
      <c r="D34" s="16" t="s">
        <v>47</v>
      </c>
      <c r="E34" s="17">
        <v>92</v>
      </c>
      <c r="F34" s="56">
        <v>223</v>
      </c>
      <c r="G34" s="56" t="s">
        <v>97</v>
      </c>
      <c r="K34" s="5"/>
    </row>
    <row r="35" spans="12:17" ht="15">
      <c r="L35" s="62" t="s">
        <v>26</v>
      </c>
      <c r="M35" s="62"/>
      <c r="N35" s="62"/>
      <c r="O35" s="62"/>
      <c r="P35" s="62"/>
      <c r="Q35"/>
    </row>
    <row r="36" spans="12:17" ht="12.75">
      <c r="L36" s="63"/>
      <c r="M36" s="63"/>
      <c r="N36" s="63"/>
      <c r="O36" s="63"/>
      <c r="P36" s="63"/>
      <c r="Q36"/>
    </row>
    <row r="37" spans="12:17" ht="15">
      <c r="L37" s="62" t="s">
        <v>87</v>
      </c>
      <c r="M37" s="62"/>
      <c r="N37" s="62"/>
      <c r="O37" s="62"/>
      <c r="P37" s="62"/>
      <c r="Q37"/>
    </row>
    <row r="38" spans="12:20" ht="12.75">
      <c r="L38" s="114" t="s">
        <v>172</v>
      </c>
      <c r="M38" s="114"/>
      <c r="N38" s="114"/>
      <c r="O38" s="114"/>
      <c r="P38" s="114"/>
      <c r="Q38" s="114"/>
      <c r="R38" s="114"/>
      <c r="S38" s="114"/>
      <c r="T38" s="114"/>
    </row>
    <row r="39" spans="12:20" ht="12.75">
      <c r="L39" s="105"/>
      <c r="M39" s="106"/>
      <c r="N39" s="106"/>
      <c r="O39" s="106"/>
      <c r="P39" s="106"/>
      <c r="Q39" s="106"/>
      <c r="R39" s="106"/>
      <c r="S39" s="106"/>
      <c r="T39" s="106"/>
    </row>
  </sheetData>
  <sheetProtection/>
  <mergeCells count="8">
    <mergeCell ref="L38:T38"/>
    <mergeCell ref="N33:S33"/>
    <mergeCell ref="A1:T1"/>
    <mergeCell ref="A4:T4"/>
    <mergeCell ref="A6:T6"/>
    <mergeCell ref="K11:N11"/>
    <mergeCell ref="A2:T2"/>
    <mergeCell ref="B3:T3"/>
  </mergeCells>
  <printOptions/>
  <pageMargins left="0.5905511811023623" right="0" top="1.1811023622047245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7"/>
  <sheetViews>
    <sheetView showGridLines="0" zoomScalePageLayoutView="0" workbookViewId="0" topLeftCell="A12">
      <selection activeCell="V12" sqref="V12"/>
    </sheetView>
  </sheetViews>
  <sheetFormatPr defaultColWidth="9.00390625" defaultRowHeight="12.75"/>
  <cols>
    <col min="1" max="1" width="0.875" style="0" customWidth="1"/>
    <col min="2" max="2" width="2.875" style="0" customWidth="1"/>
    <col min="3" max="3" width="4.00390625" style="30" customWidth="1"/>
    <col min="4" max="4" width="20.875" style="0" customWidth="1"/>
    <col min="5" max="6" width="2.875" style="30" customWidth="1"/>
    <col min="7" max="7" width="25.125" style="0" customWidth="1"/>
    <col min="8" max="8" width="10.75390625" style="0" hidden="1" customWidth="1"/>
    <col min="9" max="9" width="11.625" style="0" hidden="1" customWidth="1"/>
    <col min="10" max="10" width="7.25390625" style="30" hidden="1" customWidth="1"/>
    <col min="11" max="11" width="3.00390625" style="30" customWidth="1"/>
    <col min="12" max="12" width="2.875" style="30" customWidth="1"/>
    <col min="13" max="13" width="1.625" style="30" hidden="1" customWidth="1"/>
    <col min="14" max="14" width="1.75390625" style="30" hidden="1" customWidth="1"/>
    <col min="15" max="15" width="10.75390625" style="0" hidden="1" customWidth="1"/>
    <col min="16" max="16" width="9.625" style="23" customWidth="1"/>
    <col min="17" max="17" width="7.125" style="30" customWidth="1"/>
    <col min="18" max="18" width="2.375" style="0" customWidth="1"/>
    <col min="19" max="19" width="3.125" style="0" customWidth="1"/>
    <col min="20" max="20" width="3.375" style="0" customWidth="1"/>
    <col min="24" max="24" width="3.00390625" style="0" customWidth="1"/>
    <col min="25" max="25" width="3.375" style="0" customWidth="1"/>
  </cols>
  <sheetData>
    <row r="2" spans="1:20" ht="23.25" customHeight="1">
      <c r="A2" s="117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23.25" customHeight="1">
      <c r="A3" s="48"/>
      <c r="B3" s="116" t="s">
        <v>165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3.25" customHeight="1">
      <c r="A4" s="117" t="s">
        <v>166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s="18" customFormat="1" ht="18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8">
      <c r="A6" s="117" t="s">
        <v>186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18" customFormat="1" ht="14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17" ht="15.75">
      <c r="B8" s="13" t="s">
        <v>164</v>
      </c>
      <c r="C8" s="18"/>
      <c r="D8" s="14"/>
      <c r="E8" s="18"/>
      <c r="F8" s="18"/>
      <c r="G8" s="5"/>
      <c r="J8"/>
      <c r="K8"/>
      <c r="L8"/>
      <c r="M8"/>
      <c r="N8"/>
      <c r="P8"/>
      <c r="Q8"/>
    </row>
    <row r="9" spans="1:20" s="18" customFormat="1" ht="15.75">
      <c r="A9"/>
      <c r="B9" s="13"/>
      <c r="D9" s="14"/>
      <c r="G9" s="5"/>
      <c r="H9"/>
      <c r="I9"/>
      <c r="J9"/>
      <c r="K9"/>
      <c r="L9"/>
      <c r="M9"/>
      <c r="N9"/>
      <c r="O9"/>
      <c r="P9"/>
      <c r="Q9"/>
      <c r="R9"/>
      <c r="S9"/>
      <c r="T9"/>
    </row>
    <row r="10" spans="2:17" ht="16.5" thickBot="1">
      <c r="B10" s="13" t="s">
        <v>168</v>
      </c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3" t="s">
        <v>185</v>
      </c>
      <c r="Q10" s="13"/>
    </row>
    <row r="11" spans="2:20" ht="16.5" thickBot="1">
      <c r="B11" s="1" t="s">
        <v>13</v>
      </c>
      <c r="C11" s="32" t="s">
        <v>0</v>
      </c>
      <c r="D11" s="2" t="s">
        <v>16</v>
      </c>
      <c r="E11" s="24" t="s">
        <v>21</v>
      </c>
      <c r="F11" s="24" t="s">
        <v>170</v>
      </c>
      <c r="G11" s="2" t="s">
        <v>17</v>
      </c>
      <c r="H11" s="2" t="s">
        <v>1</v>
      </c>
      <c r="I11" s="3" t="s">
        <v>1</v>
      </c>
      <c r="J11" s="27" t="s">
        <v>1</v>
      </c>
      <c r="K11" s="130" t="s">
        <v>4</v>
      </c>
      <c r="L11" s="131"/>
      <c r="M11" s="131"/>
      <c r="N11" s="132"/>
      <c r="O11" s="4" t="s">
        <v>8</v>
      </c>
      <c r="P11" s="7" t="s">
        <v>1</v>
      </c>
      <c r="Q11" s="27" t="s">
        <v>22</v>
      </c>
      <c r="R11" s="25" t="s">
        <v>15</v>
      </c>
      <c r="S11" s="39" t="s">
        <v>18</v>
      </c>
      <c r="T11" s="25" t="s">
        <v>18</v>
      </c>
    </row>
    <row r="12" spans="2:20" ht="16.5" thickBot="1">
      <c r="B12" s="11"/>
      <c r="C12" s="33"/>
      <c r="D12" s="6"/>
      <c r="E12" s="28"/>
      <c r="F12" s="28" t="s">
        <v>171</v>
      </c>
      <c r="G12" s="10" t="s">
        <v>14</v>
      </c>
      <c r="H12" s="6" t="s">
        <v>2</v>
      </c>
      <c r="I12" s="12" t="s">
        <v>3</v>
      </c>
      <c r="J12" s="22" t="s">
        <v>10</v>
      </c>
      <c r="K12" s="37" t="s">
        <v>6</v>
      </c>
      <c r="L12" s="37" t="s">
        <v>7</v>
      </c>
      <c r="M12" s="37" t="s">
        <v>6</v>
      </c>
      <c r="N12" s="37" t="s">
        <v>7</v>
      </c>
      <c r="O12" s="6" t="s">
        <v>9</v>
      </c>
      <c r="P12" s="8" t="s">
        <v>5</v>
      </c>
      <c r="Q12" s="22" t="s">
        <v>23</v>
      </c>
      <c r="R12" s="26"/>
      <c r="S12" s="40" t="s">
        <v>19</v>
      </c>
      <c r="T12" s="22" t="s">
        <v>24</v>
      </c>
    </row>
    <row r="13" spans="2:20" ht="12.75">
      <c r="B13" s="36">
        <v>1</v>
      </c>
      <c r="C13" s="107">
        <v>122</v>
      </c>
      <c r="D13" s="16" t="s">
        <v>82</v>
      </c>
      <c r="E13" s="17">
        <v>93</v>
      </c>
      <c r="F13" s="56">
        <v>302</v>
      </c>
      <c r="G13" s="56" t="s">
        <v>97</v>
      </c>
      <c r="H13" s="58">
        <v>0.56978125</v>
      </c>
      <c r="I13" s="67">
        <v>0.5848425925925925</v>
      </c>
      <c r="J13" s="68">
        <f>I13-H13</f>
        <v>0.015061342592592508</v>
      </c>
      <c r="K13" s="100">
        <v>1</v>
      </c>
      <c r="L13" s="100">
        <v>1</v>
      </c>
      <c r="M13" s="100"/>
      <c r="N13" s="100"/>
      <c r="O13" s="70"/>
      <c r="P13" s="71">
        <f>J13</f>
        <v>0.015061342592592508</v>
      </c>
      <c r="Q13" s="72">
        <f>P13-P$13</f>
        <v>0</v>
      </c>
      <c r="R13" s="103" t="s">
        <v>177</v>
      </c>
      <c r="S13" s="113">
        <v>30</v>
      </c>
      <c r="T13" s="113">
        <v>9</v>
      </c>
    </row>
    <row r="14" spans="2:20" ht="12.75">
      <c r="B14" s="36">
        <v>2</v>
      </c>
      <c r="C14" s="107">
        <v>125</v>
      </c>
      <c r="D14" s="16" t="s">
        <v>130</v>
      </c>
      <c r="E14" s="17">
        <v>95</v>
      </c>
      <c r="F14" s="56">
        <v>384</v>
      </c>
      <c r="G14" s="56" t="s">
        <v>97</v>
      </c>
      <c r="H14" s="58">
        <v>0.5708263888888889</v>
      </c>
      <c r="I14" s="67">
        <v>0.5864155092592592</v>
      </c>
      <c r="J14" s="68">
        <f>I14-H14</f>
        <v>0.015589120370370302</v>
      </c>
      <c r="K14" s="100">
        <v>2</v>
      </c>
      <c r="L14" s="100">
        <v>3</v>
      </c>
      <c r="M14" s="100"/>
      <c r="N14" s="100"/>
      <c r="O14" s="70"/>
      <c r="P14" s="71">
        <f>J14</f>
        <v>0.015589120370370302</v>
      </c>
      <c r="Q14" s="72">
        <f>P14-P$13</f>
        <v>0.0005277777777777937</v>
      </c>
      <c r="R14" s="103" t="s">
        <v>177</v>
      </c>
      <c r="S14" s="113">
        <v>29</v>
      </c>
      <c r="T14" s="113">
        <v>7</v>
      </c>
    </row>
    <row r="15" spans="2:20" ht="12.75">
      <c r="B15" s="36">
        <v>3</v>
      </c>
      <c r="C15" s="107">
        <v>112</v>
      </c>
      <c r="D15" s="16" t="s">
        <v>131</v>
      </c>
      <c r="E15" s="17">
        <v>93</v>
      </c>
      <c r="F15" s="56">
        <v>286</v>
      </c>
      <c r="G15" s="56" t="s">
        <v>97</v>
      </c>
      <c r="H15" s="58">
        <v>0.5663113425925926</v>
      </c>
      <c r="I15" s="67">
        <v>0.5822569444444444</v>
      </c>
      <c r="J15" s="68">
        <f aca="true" t="shared" si="0" ref="J15:J32">I15-H15</f>
        <v>0.015945601851851787</v>
      </c>
      <c r="K15" s="100">
        <v>0</v>
      </c>
      <c r="L15" s="100">
        <v>2</v>
      </c>
      <c r="M15" s="100"/>
      <c r="N15" s="100"/>
      <c r="O15" s="70"/>
      <c r="P15" s="71">
        <f aca="true" t="shared" si="1" ref="P15:P32">J15</f>
        <v>0.015945601851851787</v>
      </c>
      <c r="Q15" s="72">
        <f>P15-P$13</f>
        <v>0.0008842592592592791</v>
      </c>
      <c r="R15" s="103" t="s">
        <v>178</v>
      </c>
      <c r="S15" s="113">
        <v>28</v>
      </c>
      <c r="T15" s="113">
        <v>6</v>
      </c>
    </row>
    <row r="16" spans="2:20" ht="12.75">
      <c r="B16" s="36">
        <v>4</v>
      </c>
      <c r="C16" s="107">
        <v>104</v>
      </c>
      <c r="D16" s="16" t="s">
        <v>134</v>
      </c>
      <c r="E16" s="17">
        <v>94</v>
      </c>
      <c r="F16" s="56">
        <v>385</v>
      </c>
      <c r="G16" s="56" t="s">
        <v>97</v>
      </c>
      <c r="H16" s="58">
        <v>0.563541666666667</v>
      </c>
      <c r="I16" s="67">
        <v>0.5798217592592593</v>
      </c>
      <c r="J16" s="68">
        <f t="shared" si="0"/>
        <v>0.01628009259259222</v>
      </c>
      <c r="K16" s="100">
        <v>0</v>
      </c>
      <c r="L16" s="100">
        <v>2</v>
      </c>
      <c r="M16" s="100"/>
      <c r="N16" s="100"/>
      <c r="O16" s="70"/>
      <c r="P16" s="71">
        <f t="shared" si="1"/>
        <v>0.01628009259259222</v>
      </c>
      <c r="Q16" s="72">
        <f aca="true" t="shared" si="2" ref="Q16:Q39">P16-P$13</f>
        <v>0.0012187499999997131</v>
      </c>
      <c r="R16" s="103" t="s">
        <v>178</v>
      </c>
      <c r="S16" s="113">
        <v>27</v>
      </c>
      <c r="T16" s="113">
        <v>5</v>
      </c>
    </row>
    <row r="17" spans="2:20" ht="12.75">
      <c r="B17" s="36">
        <v>5</v>
      </c>
      <c r="C17" s="107">
        <v>105</v>
      </c>
      <c r="D17" s="16" t="s">
        <v>129</v>
      </c>
      <c r="E17" s="17">
        <v>93</v>
      </c>
      <c r="F17" s="56">
        <v>359</v>
      </c>
      <c r="G17" s="56" t="s">
        <v>92</v>
      </c>
      <c r="H17" s="58">
        <v>0.563880787037037</v>
      </c>
      <c r="I17" s="67">
        <v>0.5802997685185185</v>
      </c>
      <c r="J17" s="68">
        <f t="shared" si="0"/>
        <v>0.016418981481481465</v>
      </c>
      <c r="K17" s="100">
        <v>0</v>
      </c>
      <c r="L17" s="100">
        <v>3</v>
      </c>
      <c r="M17" s="100"/>
      <c r="N17" s="100"/>
      <c r="O17" s="70"/>
      <c r="P17" s="71">
        <f t="shared" si="1"/>
        <v>0.016418981481481465</v>
      </c>
      <c r="Q17" s="72">
        <f t="shared" si="2"/>
        <v>0.0013576388888889568</v>
      </c>
      <c r="R17" s="103" t="s">
        <v>178</v>
      </c>
      <c r="S17" s="113">
        <v>26</v>
      </c>
      <c r="T17" s="113">
        <v>5</v>
      </c>
    </row>
    <row r="18" spans="2:20" ht="12.75">
      <c r="B18" s="36">
        <v>6</v>
      </c>
      <c r="C18" s="107">
        <v>118</v>
      </c>
      <c r="D18" s="16" t="s">
        <v>128</v>
      </c>
      <c r="E18" s="17">
        <v>94</v>
      </c>
      <c r="F18" s="56">
        <v>349</v>
      </c>
      <c r="G18" s="56" t="s">
        <v>97</v>
      </c>
      <c r="H18" s="58">
        <v>0.568402777777779</v>
      </c>
      <c r="I18" s="67">
        <v>0.5849270833333333</v>
      </c>
      <c r="J18" s="68">
        <f t="shared" si="0"/>
        <v>0.016524305555554286</v>
      </c>
      <c r="K18" s="100">
        <v>2</v>
      </c>
      <c r="L18" s="100">
        <v>2</v>
      </c>
      <c r="M18" s="100"/>
      <c r="N18" s="100"/>
      <c r="O18" s="70"/>
      <c r="P18" s="71">
        <f t="shared" si="1"/>
        <v>0.016524305555554286</v>
      </c>
      <c r="Q18" s="72">
        <f t="shared" si="2"/>
        <v>0.001462962962961778</v>
      </c>
      <c r="R18" s="103" t="s">
        <v>178</v>
      </c>
      <c r="S18" s="113">
        <v>25</v>
      </c>
      <c r="T18" s="113">
        <v>4</v>
      </c>
    </row>
    <row r="19" spans="2:20" ht="12.75">
      <c r="B19" s="36">
        <v>7</v>
      </c>
      <c r="C19" s="107">
        <v>103</v>
      </c>
      <c r="D19" s="16" t="s">
        <v>135</v>
      </c>
      <c r="E19" s="17">
        <v>94</v>
      </c>
      <c r="F19" s="56">
        <v>391</v>
      </c>
      <c r="G19" s="56" t="s">
        <v>32</v>
      </c>
      <c r="H19" s="58">
        <v>0.5631851851851851</v>
      </c>
      <c r="I19" s="67">
        <v>0.5801099537037037</v>
      </c>
      <c r="J19" s="68">
        <f>I19-H19</f>
        <v>0.01692476851851854</v>
      </c>
      <c r="K19" s="100">
        <v>1</v>
      </c>
      <c r="L19" s="100">
        <v>1</v>
      </c>
      <c r="M19" s="100"/>
      <c r="N19" s="100"/>
      <c r="O19" s="70"/>
      <c r="P19" s="71">
        <f>J19</f>
        <v>0.01692476851851854</v>
      </c>
      <c r="Q19" s="72">
        <f t="shared" si="2"/>
        <v>0.0018634259259260322</v>
      </c>
      <c r="R19" s="103" t="s">
        <v>178</v>
      </c>
      <c r="S19" s="113">
        <v>24</v>
      </c>
      <c r="T19" s="113">
        <v>4</v>
      </c>
    </row>
    <row r="20" spans="2:20" ht="12.75">
      <c r="B20" s="36">
        <v>8</v>
      </c>
      <c r="C20" s="107">
        <v>109</v>
      </c>
      <c r="D20" s="16" t="s">
        <v>133</v>
      </c>
      <c r="E20" s="17">
        <v>93</v>
      </c>
      <c r="F20" s="56">
        <v>285</v>
      </c>
      <c r="G20" s="56" t="s">
        <v>97</v>
      </c>
      <c r="H20" s="58">
        <v>0.5652650462962964</v>
      </c>
      <c r="I20" s="67">
        <v>0.5826747685185185</v>
      </c>
      <c r="J20" s="68">
        <f t="shared" si="0"/>
        <v>0.017409722222222146</v>
      </c>
      <c r="K20" s="100">
        <v>2</v>
      </c>
      <c r="L20" s="100">
        <v>4</v>
      </c>
      <c r="M20" s="100"/>
      <c r="N20" s="100"/>
      <c r="O20" s="70"/>
      <c r="P20" s="71">
        <f t="shared" si="1"/>
        <v>0.017409722222222146</v>
      </c>
      <c r="Q20" s="72">
        <f t="shared" si="2"/>
        <v>0.0023483796296296378</v>
      </c>
      <c r="R20" s="103" t="s">
        <v>179</v>
      </c>
      <c r="S20" s="113">
        <v>23</v>
      </c>
      <c r="T20" s="113">
        <v>3</v>
      </c>
    </row>
    <row r="21" spans="2:20" ht="12.75">
      <c r="B21" s="36">
        <v>9</v>
      </c>
      <c r="C21" s="107">
        <v>124</v>
      </c>
      <c r="D21" s="16" t="s">
        <v>132</v>
      </c>
      <c r="E21" s="17">
        <v>93</v>
      </c>
      <c r="F21" s="56">
        <v>362</v>
      </c>
      <c r="G21" s="56" t="s">
        <v>92</v>
      </c>
      <c r="H21" s="58">
        <v>0.5704722222222222</v>
      </c>
      <c r="I21" s="67">
        <v>0.5880474537037037</v>
      </c>
      <c r="J21" s="68">
        <f t="shared" si="0"/>
        <v>0.017575231481481546</v>
      </c>
      <c r="K21" s="100">
        <v>2</v>
      </c>
      <c r="L21" s="100">
        <v>3</v>
      </c>
      <c r="M21" s="100"/>
      <c r="N21" s="100"/>
      <c r="O21" s="70"/>
      <c r="P21" s="71">
        <f t="shared" si="1"/>
        <v>0.017575231481481546</v>
      </c>
      <c r="Q21" s="72">
        <f t="shared" si="2"/>
        <v>0.0025138888888890376</v>
      </c>
      <c r="R21" s="103" t="s">
        <v>179</v>
      </c>
      <c r="S21" s="113">
        <v>22</v>
      </c>
      <c r="T21" s="113">
        <v>3</v>
      </c>
    </row>
    <row r="22" spans="2:20" ht="12.75">
      <c r="B22" s="36">
        <v>10</v>
      </c>
      <c r="C22" s="107">
        <v>116</v>
      </c>
      <c r="D22" s="16" t="s">
        <v>48</v>
      </c>
      <c r="E22" s="17">
        <v>93</v>
      </c>
      <c r="F22" s="56">
        <v>235</v>
      </c>
      <c r="G22" s="56" t="s">
        <v>92</v>
      </c>
      <c r="H22" s="58">
        <v>0.5676956018518519</v>
      </c>
      <c r="I22" s="67">
        <v>0.5855231481481481</v>
      </c>
      <c r="J22" s="68">
        <f t="shared" si="0"/>
        <v>0.017827546296296237</v>
      </c>
      <c r="K22" s="100">
        <v>0</v>
      </c>
      <c r="L22" s="100">
        <v>4</v>
      </c>
      <c r="M22" s="100"/>
      <c r="N22" s="100"/>
      <c r="O22" s="70"/>
      <c r="P22" s="71">
        <f t="shared" si="1"/>
        <v>0.017827546296296237</v>
      </c>
      <c r="Q22" s="72">
        <f t="shared" si="2"/>
        <v>0.002766203703703729</v>
      </c>
      <c r="R22" s="103" t="s">
        <v>179</v>
      </c>
      <c r="S22" s="113">
        <v>21</v>
      </c>
      <c r="T22" s="113">
        <v>2</v>
      </c>
    </row>
    <row r="23" spans="2:20" ht="12.75">
      <c r="B23" s="36">
        <v>11</v>
      </c>
      <c r="C23" s="107">
        <v>120</v>
      </c>
      <c r="D23" s="16" t="s">
        <v>141</v>
      </c>
      <c r="E23" s="17">
        <v>94</v>
      </c>
      <c r="F23" s="56">
        <v>398</v>
      </c>
      <c r="G23" s="56" t="s">
        <v>29</v>
      </c>
      <c r="H23" s="58">
        <v>0.5690902777777778</v>
      </c>
      <c r="I23" s="67">
        <v>0.5871099537037037</v>
      </c>
      <c r="J23" s="68">
        <f t="shared" si="0"/>
        <v>0.018019675925925904</v>
      </c>
      <c r="K23" s="100">
        <v>5</v>
      </c>
      <c r="L23" s="100">
        <v>1</v>
      </c>
      <c r="M23" s="100"/>
      <c r="N23" s="100"/>
      <c r="O23" s="70"/>
      <c r="P23" s="71">
        <f t="shared" si="1"/>
        <v>0.018019675925925904</v>
      </c>
      <c r="Q23" s="72">
        <f t="shared" si="2"/>
        <v>0.002958333333333396</v>
      </c>
      <c r="R23" s="103" t="s">
        <v>179</v>
      </c>
      <c r="S23" s="113">
        <v>20</v>
      </c>
      <c r="T23" s="113">
        <v>2</v>
      </c>
    </row>
    <row r="24" spans="2:20" ht="12.75">
      <c r="B24" s="36">
        <v>12</v>
      </c>
      <c r="C24" s="107">
        <v>107</v>
      </c>
      <c r="D24" s="16" t="s">
        <v>145</v>
      </c>
      <c r="E24" s="17">
        <v>94</v>
      </c>
      <c r="F24" s="56">
        <v>377</v>
      </c>
      <c r="G24" s="56" t="s">
        <v>92</v>
      </c>
      <c r="H24" s="58">
        <v>0.5645752314814815</v>
      </c>
      <c r="I24" s="67">
        <v>0.58275</v>
      </c>
      <c r="J24" s="68">
        <f t="shared" si="0"/>
        <v>0.018174768518518514</v>
      </c>
      <c r="K24" s="100">
        <v>2</v>
      </c>
      <c r="L24" s="100">
        <v>3</v>
      </c>
      <c r="M24" s="100"/>
      <c r="N24" s="100"/>
      <c r="O24" s="70"/>
      <c r="P24" s="71">
        <f t="shared" si="1"/>
        <v>0.018174768518518514</v>
      </c>
      <c r="Q24" s="72">
        <f t="shared" si="2"/>
        <v>0.0031134259259260055</v>
      </c>
      <c r="R24" s="103" t="s">
        <v>179</v>
      </c>
      <c r="S24" s="113">
        <v>19</v>
      </c>
      <c r="T24" s="113">
        <v>2</v>
      </c>
    </row>
    <row r="25" spans="2:20" ht="12.75">
      <c r="B25" s="36">
        <v>13</v>
      </c>
      <c r="C25" s="107">
        <v>113</v>
      </c>
      <c r="D25" s="16" t="s">
        <v>142</v>
      </c>
      <c r="E25" s="17">
        <v>94</v>
      </c>
      <c r="F25" s="56">
        <v>276</v>
      </c>
      <c r="G25" s="56" t="s">
        <v>36</v>
      </c>
      <c r="H25" s="58">
        <v>0.5666597222222222</v>
      </c>
      <c r="I25" s="67">
        <v>0.5849618055555555</v>
      </c>
      <c r="J25" s="68">
        <f t="shared" si="0"/>
        <v>0.018302083333333385</v>
      </c>
      <c r="K25" s="100">
        <v>2</v>
      </c>
      <c r="L25" s="100">
        <v>1</v>
      </c>
      <c r="M25" s="100"/>
      <c r="N25" s="100"/>
      <c r="O25" s="70"/>
      <c r="P25" s="71">
        <f t="shared" si="1"/>
        <v>0.018302083333333385</v>
      </c>
      <c r="Q25" s="72">
        <f t="shared" si="2"/>
        <v>0.0032407407407408773</v>
      </c>
      <c r="R25" s="103" t="s">
        <v>179</v>
      </c>
      <c r="S25" s="113">
        <v>18</v>
      </c>
      <c r="T25" s="113">
        <v>1</v>
      </c>
    </row>
    <row r="26" spans="2:20" ht="12.75">
      <c r="B26" s="36">
        <v>14</v>
      </c>
      <c r="C26" s="107">
        <v>127</v>
      </c>
      <c r="D26" s="16" t="s">
        <v>137</v>
      </c>
      <c r="E26" s="17">
        <v>94</v>
      </c>
      <c r="F26" s="91" t="s">
        <v>138</v>
      </c>
      <c r="G26" s="56" t="s">
        <v>27</v>
      </c>
      <c r="H26" s="58">
        <v>0.5715208333333334</v>
      </c>
      <c r="I26" s="67">
        <v>0.5899803240740741</v>
      </c>
      <c r="J26" s="68">
        <f t="shared" si="0"/>
        <v>0.018459490740740714</v>
      </c>
      <c r="K26" s="100">
        <v>3</v>
      </c>
      <c r="L26" s="100">
        <v>2</v>
      </c>
      <c r="M26" s="100"/>
      <c r="N26" s="100"/>
      <c r="O26" s="70"/>
      <c r="P26" s="71">
        <f t="shared" si="1"/>
        <v>0.018459490740740714</v>
      </c>
      <c r="Q26" s="72">
        <f t="shared" si="2"/>
        <v>0.0033981481481482056</v>
      </c>
      <c r="R26" s="103" t="s">
        <v>179</v>
      </c>
      <c r="S26" s="113">
        <v>17</v>
      </c>
      <c r="T26" s="113">
        <v>1</v>
      </c>
    </row>
    <row r="27" spans="2:20" ht="12.75">
      <c r="B27" s="36">
        <v>15</v>
      </c>
      <c r="C27" s="107">
        <v>126</v>
      </c>
      <c r="D27" s="16" t="s">
        <v>143</v>
      </c>
      <c r="E27" s="17">
        <v>94</v>
      </c>
      <c r="F27" s="91" t="s">
        <v>144</v>
      </c>
      <c r="G27" s="56" t="s">
        <v>27</v>
      </c>
      <c r="H27" s="58">
        <v>0.5711724537037037</v>
      </c>
      <c r="I27" s="67">
        <v>0.5898715277777778</v>
      </c>
      <c r="J27" s="68">
        <f t="shared" si="0"/>
        <v>0.018699074074074118</v>
      </c>
      <c r="K27" s="100">
        <v>4</v>
      </c>
      <c r="L27" s="100">
        <v>3</v>
      </c>
      <c r="M27" s="100"/>
      <c r="N27" s="100"/>
      <c r="O27" s="70"/>
      <c r="P27" s="71">
        <f t="shared" si="1"/>
        <v>0.018699074074074118</v>
      </c>
      <c r="Q27" s="72">
        <f t="shared" si="2"/>
        <v>0.0036377314814816097</v>
      </c>
      <c r="R27" s="103" t="s">
        <v>179</v>
      </c>
      <c r="S27" s="113">
        <v>16</v>
      </c>
      <c r="T27" s="113">
        <v>1</v>
      </c>
    </row>
    <row r="28" spans="2:20" ht="12.75">
      <c r="B28" s="36">
        <v>16</v>
      </c>
      <c r="C28" s="107">
        <v>108</v>
      </c>
      <c r="D28" s="16" t="s">
        <v>158</v>
      </c>
      <c r="E28" s="17">
        <v>94</v>
      </c>
      <c r="F28" s="56">
        <v>378</v>
      </c>
      <c r="G28" s="56" t="s">
        <v>92</v>
      </c>
      <c r="H28" s="58">
        <v>0.5649178240740741</v>
      </c>
      <c r="I28" s="67">
        <v>0.5839108796296296</v>
      </c>
      <c r="J28" s="68">
        <f t="shared" si="0"/>
        <v>0.018993055555555527</v>
      </c>
      <c r="K28" s="100">
        <v>2</v>
      </c>
      <c r="L28" s="100">
        <v>3</v>
      </c>
      <c r="M28" s="100"/>
      <c r="N28" s="100"/>
      <c r="O28" s="70"/>
      <c r="P28" s="71">
        <f t="shared" si="1"/>
        <v>0.018993055555555527</v>
      </c>
      <c r="Q28" s="72">
        <f t="shared" si="2"/>
        <v>0.003931712962963019</v>
      </c>
      <c r="R28" s="103"/>
      <c r="S28" s="113">
        <v>15</v>
      </c>
      <c r="T28" s="113">
        <v>1</v>
      </c>
    </row>
    <row r="29" spans="2:20" ht="12.75">
      <c r="B29" s="36">
        <v>17</v>
      </c>
      <c r="C29" s="107">
        <v>119</v>
      </c>
      <c r="D29" s="16" t="s">
        <v>156</v>
      </c>
      <c r="E29" s="17">
        <v>93</v>
      </c>
      <c r="F29" s="56">
        <v>358</v>
      </c>
      <c r="G29" s="56" t="s">
        <v>92</v>
      </c>
      <c r="H29" s="58">
        <v>0.5687372685185185</v>
      </c>
      <c r="I29" s="67">
        <v>0.5880219907407408</v>
      </c>
      <c r="J29" s="68">
        <f t="shared" si="0"/>
        <v>0.019284722222222328</v>
      </c>
      <c r="K29" s="100">
        <v>3</v>
      </c>
      <c r="L29" s="100">
        <v>4</v>
      </c>
      <c r="M29" s="100"/>
      <c r="N29" s="100"/>
      <c r="O29" s="70"/>
      <c r="P29" s="71">
        <f t="shared" si="1"/>
        <v>0.019284722222222328</v>
      </c>
      <c r="Q29" s="72">
        <f t="shared" si="2"/>
        <v>0.00422337962962982</v>
      </c>
      <c r="R29" s="103"/>
      <c r="S29" s="113">
        <v>14</v>
      </c>
      <c r="T29" s="113"/>
    </row>
    <row r="30" spans="2:20" ht="12.75">
      <c r="B30" s="36">
        <v>18</v>
      </c>
      <c r="C30" s="107">
        <v>123</v>
      </c>
      <c r="D30" s="16" t="s">
        <v>136</v>
      </c>
      <c r="E30" s="17">
        <v>93</v>
      </c>
      <c r="F30" s="56">
        <v>360</v>
      </c>
      <c r="G30" s="56" t="s">
        <v>92</v>
      </c>
      <c r="H30" s="58">
        <v>0.5701261574074074</v>
      </c>
      <c r="I30" s="67">
        <v>0.5894942129629629</v>
      </c>
      <c r="J30" s="68">
        <f t="shared" si="0"/>
        <v>0.01936805555555554</v>
      </c>
      <c r="K30" s="100">
        <v>2</v>
      </c>
      <c r="L30" s="100">
        <v>5</v>
      </c>
      <c r="M30" s="100"/>
      <c r="N30" s="100"/>
      <c r="O30" s="70"/>
      <c r="P30" s="71">
        <f t="shared" si="1"/>
        <v>0.01936805555555554</v>
      </c>
      <c r="Q30" s="72">
        <f t="shared" si="2"/>
        <v>0.004306712962963033</v>
      </c>
      <c r="R30" s="103"/>
      <c r="S30" s="113">
        <v>13</v>
      </c>
      <c r="T30" s="113"/>
    </row>
    <row r="31" spans="2:20" ht="12.75">
      <c r="B31" s="36">
        <v>19</v>
      </c>
      <c r="C31" s="107">
        <v>110</v>
      </c>
      <c r="D31" s="16" t="s">
        <v>146</v>
      </c>
      <c r="E31" s="17">
        <v>94</v>
      </c>
      <c r="F31" s="56">
        <v>321</v>
      </c>
      <c r="G31" s="56" t="s">
        <v>27</v>
      </c>
      <c r="H31" s="58">
        <v>0.5656180555555556</v>
      </c>
      <c r="I31" s="67">
        <v>0.5854525462962963</v>
      </c>
      <c r="J31" s="68">
        <f t="shared" si="0"/>
        <v>0.01983449074074073</v>
      </c>
      <c r="K31" s="100">
        <v>2</v>
      </c>
      <c r="L31" s="100">
        <v>3</v>
      </c>
      <c r="M31" s="100"/>
      <c r="N31" s="100"/>
      <c r="O31" s="70"/>
      <c r="P31" s="71">
        <f t="shared" si="1"/>
        <v>0.01983449074074073</v>
      </c>
      <c r="Q31" s="72">
        <f t="shared" si="2"/>
        <v>0.004773148148148221</v>
      </c>
      <c r="R31" s="103"/>
      <c r="S31" s="113">
        <v>12</v>
      </c>
      <c r="T31" s="113"/>
    </row>
    <row r="32" spans="2:20" ht="12.75">
      <c r="B32" s="36">
        <v>20</v>
      </c>
      <c r="C32" s="107">
        <v>115</v>
      </c>
      <c r="D32" s="16" t="s">
        <v>153</v>
      </c>
      <c r="E32" s="17">
        <v>94</v>
      </c>
      <c r="F32" s="56">
        <v>390</v>
      </c>
      <c r="G32" s="56" t="s">
        <v>140</v>
      </c>
      <c r="H32" s="58">
        <v>0.5673518518518519</v>
      </c>
      <c r="I32" s="67">
        <v>0.5874375</v>
      </c>
      <c r="J32" s="68">
        <f t="shared" si="0"/>
        <v>0.02008564814814806</v>
      </c>
      <c r="K32" s="100">
        <v>1</v>
      </c>
      <c r="L32" s="100">
        <v>4</v>
      </c>
      <c r="M32" s="100"/>
      <c r="N32" s="100"/>
      <c r="O32" s="70"/>
      <c r="P32" s="71">
        <f t="shared" si="1"/>
        <v>0.02008564814814806</v>
      </c>
      <c r="Q32" s="72">
        <f t="shared" si="2"/>
        <v>0.005024305555555553</v>
      </c>
      <c r="R32" s="103"/>
      <c r="S32" s="113">
        <v>11</v>
      </c>
      <c r="T32" s="113"/>
    </row>
    <row r="33" spans="2:20" ht="12.75">
      <c r="B33" s="36">
        <v>21</v>
      </c>
      <c r="C33" s="107">
        <v>121</v>
      </c>
      <c r="D33" s="16" t="s">
        <v>79</v>
      </c>
      <c r="E33" s="17">
        <v>93</v>
      </c>
      <c r="F33" s="56">
        <v>316</v>
      </c>
      <c r="G33" s="56" t="s">
        <v>30</v>
      </c>
      <c r="H33" s="58">
        <v>0.5694351851851852</v>
      </c>
      <c r="I33" s="67">
        <v>0.5896770833333334</v>
      </c>
      <c r="J33" s="68">
        <f aca="true" t="shared" si="3" ref="J33:J39">I33-H33</f>
        <v>0.02024189814814814</v>
      </c>
      <c r="K33" s="100">
        <v>4</v>
      </c>
      <c r="L33" s="100">
        <v>3</v>
      </c>
      <c r="M33" s="100"/>
      <c r="N33" s="100"/>
      <c r="O33" s="70"/>
      <c r="P33" s="71">
        <f aca="true" t="shared" si="4" ref="P33:P39">J33</f>
        <v>0.02024189814814814</v>
      </c>
      <c r="Q33" s="72">
        <f t="shared" si="2"/>
        <v>0.005180555555555633</v>
      </c>
      <c r="R33" s="103"/>
      <c r="S33" s="113">
        <v>10</v>
      </c>
      <c r="T33" s="113"/>
    </row>
    <row r="34" spans="2:20" ht="12.75">
      <c r="B34" s="36">
        <v>22</v>
      </c>
      <c r="C34" s="107">
        <v>114</v>
      </c>
      <c r="D34" s="16" t="s">
        <v>149</v>
      </c>
      <c r="E34" s="17">
        <v>93</v>
      </c>
      <c r="F34" s="56">
        <v>346</v>
      </c>
      <c r="G34" s="75" t="s">
        <v>28</v>
      </c>
      <c r="H34" s="58">
        <v>0.567013888888889</v>
      </c>
      <c r="I34" s="67">
        <v>0.5873136574074074</v>
      </c>
      <c r="J34" s="68">
        <f t="shared" si="3"/>
        <v>0.020299768518518335</v>
      </c>
      <c r="K34" s="100">
        <v>5</v>
      </c>
      <c r="L34" s="100">
        <v>4</v>
      </c>
      <c r="M34" s="100"/>
      <c r="N34" s="100"/>
      <c r="O34" s="70"/>
      <c r="P34" s="71">
        <f t="shared" si="4"/>
        <v>0.020299768518518335</v>
      </c>
      <c r="Q34" s="72">
        <f t="shared" si="2"/>
        <v>0.005238425925925827</v>
      </c>
      <c r="R34" s="103"/>
      <c r="S34" s="113">
        <v>9</v>
      </c>
      <c r="T34" s="113"/>
    </row>
    <row r="35" spans="2:20" ht="12.75">
      <c r="B35" s="36">
        <v>23</v>
      </c>
      <c r="C35" s="107">
        <v>106</v>
      </c>
      <c r="D35" s="16" t="s">
        <v>139</v>
      </c>
      <c r="E35" s="17">
        <v>94</v>
      </c>
      <c r="F35" s="56">
        <v>389</v>
      </c>
      <c r="G35" s="56" t="s">
        <v>140</v>
      </c>
      <c r="H35" s="58">
        <v>0.564236111111111</v>
      </c>
      <c r="I35" s="67">
        <v>0.5846863425925926</v>
      </c>
      <c r="J35" s="68">
        <f t="shared" si="3"/>
        <v>0.020450231481481507</v>
      </c>
      <c r="K35" s="100">
        <v>1</v>
      </c>
      <c r="L35" s="100">
        <v>3</v>
      </c>
      <c r="M35" s="100"/>
      <c r="N35" s="100"/>
      <c r="O35" s="70"/>
      <c r="P35" s="71">
        <f t="shared" si="4"/>
        <v>0.020450231481481507</v>
      </c>
      <c r="Q35" s="72">
        <f t="shared" si="2"/>
        <v>0.0053888888888889985</v>
      </c>
      <c r="R35" s="103"/>
      <c r="S35" s="113">
        <v>8</v>
      </c>
      <c r="T35" s="113"/>
    </row>
    <row r="36" spans="2:20" ht="12.75">
      <c r="B36" s="36">
        <v>24</v>
      </c>
      <c r="C36" s="107">
        <v>111</v>
      </c>
      <c r="D36" s="16" t="s">
        <v>147</v>
      </c>
      <c r="E36" s="17">
        <v>93</v>
      </c>
      <c r="F36" s="56">
        <v>355</v>
      </c>
      <c r="G36" s="56" t="s">
        <v>29</v>
      </c>
      <c r="H36" s="58">
        <v>0.5659618055555555</v>
      </c>
      <c r="I36" s="67">
        <v>0.5866458333333333</v>
      </c>
      <c r="J36" s="68">
        <f t="shared" si="3"/>
        <v>0.02068402777777778</v>
      </c>
      <c r="K36" s="100">
        <v>2</v>
      </c>
      <c r="L36" s="100">
        <v>5</v>
      </c>
      <c r="M36" s="100"/>
      <c r="N36" s="100"/>
      <c r="O36" s="70"/>
      <c r="P36" s="71">
        <f t="shared" si="4"/>
        <v>0.02068402777777778</v>
      </c>
      <c r="Q36" s="72">
        <f t="shared" si="2"/>
        <v>0.005622685185185272</v>
      </c>
      <c r="R36" s="103"/>
      <c r="S36" s="113">
        <v>7</v>
      </c>
      <c r="T36" s="113"/>
    </row>
    <row r="37" spans="2:20" ht="12.75">
      <c r="B37" s="36">
        <v>25</v>
      </c>
      <c r="C37" s="107">
        <v>101</v>
      </c>
      <c r="D37" s="16" t="s">
        <v>157</v>
      </c>
      <c r="E37" s="17">
        <v>94</v>
      </c>
      <c r="F37" s="56">
        <v>407</v>
      </c>
      <c r="G37" s="56" t="s">
        <v>92</v>
      </c>
      <c r="H37" s="58">
        <v>0.562488425925926</v>
      </c>
      <c r="I37" s="67">
        <v>0.5839074074074074</v>
      </c>
      <c r="J37" s="68">
        <f t="shared" si="3"/>
        <v>0.02141898148148147</v>
      </c>
      <c r="K37" s="100">
        <v>3</v>
      </c>
      <c r="L37" s="100">
        <v>3</v>
      </c>
      <c r="M37" s="100"/>
      <c r="N37" s="100"/>
      <c r="O37" s="70"/>
      <c r="P37" s="71">
        <f t="shared" si="4"/>
        <v>0.02141898148148147</v>
      </c>
      <c r="Q37" s="72">
        <f t="shared" si="2"/>
        <v>0.006357638888888961</v>
      </c>
      <c r="R37" s="103"/>
      <c r="S37" s="113">
        <v>6</v>
      </c>
      <c r="T37" s="113"/>
    </row>
    <row r="38" spans="2:20" ht="12.75">
      <c r="B38" s="36">
        <v>26</v>
      </c>
      <c r="C38" s="107">
        <v>102</v>
      </c>
      <c r="D38" s="16" t="s">
        <v>148</v>
      </c>
      <c r="E38" s="17">
        <v>94</v>
      </c>
      <c r="F38" s="56">
        <v>319</v>
      </c>
      <c r="G38" s="56" t="s">
        <v>27</v>
      </c>
      <c r="H38" s="58">
        <v>0.5628356481481481</v>
      </c>
      <c r="I38" s="67">
        <v>0.5849340277777778</v>
      </c>
      <c r="J38" s="68">
        <f t="shared" si="3"/>
        <v>0.022098379629629683</v>
      </c>
      <c r="K38" s="100">
        <v>4</v>
      </c>
      <c r="L38" s="100">
        <v>4</v>
      </c>
      <c r="M38" s="100"/>
      <c r="N38" s="100"/>
      <c r="O38" s="70"/>
      <c r="P38" s="71">
        <f t="shared" si="4"/>
        <v>0.022098379629629683</v>
      </c>
      <c r="Q38" s="72">
        <f t="shared" si="2"/>
        <v>0.007037037037037175</v>
      </c>
      <c r="R38" s="103"/>
      <c r="S38" s="113">
        <v>5</v>
      </c>
      <c r="T38" s="113"/>
    </row>
    <row r="39" spans="2:20" ht="13.5" thickBot="1">
      <c r="B39" s="77">
        <v>27</v>
      </c>
      <c r="C39" s="108">
        <v>117</v>
      </c>
      <c r="D39" s="78" t="s">
        <v>150</v>
      </c>
      <c r="E39" s="79">
        <v>94</v>
      </c>
      <c r="F39" s="80">
        <v>406</v>
      </c>
      <c r="G39" s="80" t="s">
        <v>140</v>
      </c>
      <c r="H39" s="96">
        <v>0.5680439814814815</v>
      </c>
      <c r="I39" s="82">
        <v>0.5905555555555556</v>
      </c>
      <c r="J39" s="83">
        <f t="shared" si="3"/>
        <v>0.022511574074074114</v>
      </c>
      <c r="K39" s="102">
        <v>2</v>
      </c>
      <c r="L39" s="102">
        <v>2</v>
      </c>
      <c r="M39" s="102"/>
      <c r="N39" s="102"/>
      <c r="O39" s="85"/>
      <c r="P39" s="86">
        <f t="shared" si="4"/>
        <v>0.022511574074074114</v>
      </c>
      <c r="Q39" s="87">
        <f t="shared" si="2"/>
        <v>0.007450231481481606</v>
      </c>
      <c r="R39" s="104"/>
      <c r="S39" s="112">
        <v>4</v>
      </c>
      <c r="T39" s="112"/>
    </row>
    <row r="40" ht="12.75">
      <c r="C40" s="44"/>
    </row>
    <row r="41" spans="3:4" ht="12.75">
      <c r="C41" s="45"/>
      <c r="D41" s="53"/>
    </row>
    <row r="42" spans="11:27" ht="15">
      <c r="K42" s="54"/>
      <c r="L42" s="54"/>
      <c r="M42" s="54"/>
      <c r="N42" s="54"/>
      <c r="O42" s="54"/>
      <c r="P42" s="54"/>
      <c r="AA42" s="23"/>
    </row>
    <row r="43" spans="4:27" ht="15">
      <c r="D43" s="15"/>
      <c r="K43" s="54"/>
      <c r="L43" s="54"/>
      <c r="M43" s="54"/>
      <c r="N43" s="54"/>
      <c r="O43" s="54"/>
      <c r="P43" s="54"/>
      <c r="AA43" s="23"/>
    </row>
    <row r="44" spans="4:20" ht="15">
      <c r="D44" s="15"/>
      <c r="P44" s="62" t="s">
        <v>26</v>
      </c>
      <c r="Q44" s="62"/>
      <c r="R44" s="62"/>
      <c r="S44" s="62"/>
      <c r="T44" s="62"/>
    </row>
    <row r="45" spans="4:20" ht="12.75">
      <c r="D45" s="15"/>
      <c r="P45" s="63"/>
      <c r="Q45" s="63"/>
      <c r="R45" s="63"/>
      <c r="S45" s="63"/>
      <c r="T45" s="63"/>
    </row>
    <row r="46" spans="16:20" ht="15">
      <c r="P46" s="62" t="s">
        <v>87</v>
      </c>
      <c r="Q46" s="62"/>
      <c r="R46" s="62"/>
      <c r="S46" s="62"/>
      <c r="T46" s="62"/>
    </row>
    <row r="47" spans="16:20" ht="12.75">
      <c r="P47" s="114" t="s">
        <v>172</v>
      </c>
      <c r="Q47" s="115"/>
      <c r="R47" s="115"/>
      <c r="S47" s="115"/>
      <c r="T47" s="64"/>
    </row>
  </sheetData>
  <sheetProtection/>
  <mergeCells count="6">
    <mergeCell ref="P47:S47"/>
    <mergeCell ref="A2:T2"/>
    <mergeCell ref="A4:T4"/>
    <mergeCell ref="K11:N11"/>
    <mergeCell ref="B3:T3"/>
    <mergeCell ref="A6:T6"/>
  </mergeCells>
  <printOptions/>
  <pageMargins left="0.5905511811023623" right="0" top="1.1811023622047245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user</cp:lastModifiedBy>
  <cp:lastPrinted>2011-02-08T13:23:34Z</cp:lastPrinted>
  <dcterms:created xsi:type="dcterms:W3CDTF">1999-05-14T07:47:19Z</dcterms:created>
  <dcterms:modified xsi:type="dcterms:W3CDTF">2011-02-08T21:46:56Z</dcterms:modified>
  <cp:category/>
  <cp:version/>
  <cp:contentType/>
  <cp:contentStatus/>
</cp:coreProperties>
</file>