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tabRatio="602" activeTab="2"/>
  </bookViews>
  <sheets>
    <sheet name="Wyniki-juniorzy-sprint" sheetId="1" r:id="rId1"/>
    <sheet name="Wyniki-jun.mł.-sprint " sheetId="2" r:id="rId2"/>
    <sheet name="Wyniki-juniorki-sprint" sheetId="3" r:id="rId3"/>
    <sheet name="Wyniki-juniorki mł.-sprint " sheetId="4" r:id="rId4"/>
  </sheets>
  <definedNames>
    <definedName name="_xlnm.Print_Area" localSheetId="1">'Wyniki-jun.mł.-sprint '!$A$1:$Q$75</definedName>
  </definedNames>
  <calcPr fullCalcOnLoad="1"/>
</workbook>
</file>

<file path=xl/sharedStrings.xml><?xml version="1.0" encoding="utf-8"?>
<sst xmlns="http://schemas.openxmlformats.org/spreadsheetml/2006/main" count="510" uniqueCount="201">
  <si>
    <t>Nr</t>
  </si>
  <si>
    <t>CZAS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</si>
  <si>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</si>
  <si>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</si>
  <si>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</si>
  <si>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</si>
  <si>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</si>
  <si>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</si>
  <si>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</si>
  <si>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</si>
  <si>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</si>
  <si>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TROSZOK Agnieszka</t>
  </si>
  <si>
    <t>PZB</t>
  </si>
  <si>
    <t>Pkt</t>
  </si>
  <si>
    <t>R</t>
  </si>
  <si>
    <t>RÓŻ.</t>
  </si>
  <si>
    <t>CZAS.</t>
  </si>
  <si>
    <t>STRZEL</t>
  </si>
  <si>
    <t>WSP</t>
  </si>
  <si>
    <t>SEMERIAK Łukasz</t>
  </si>
  <si>
    <t>MKS Karkonosze/SMS Szklarska Poręba</t>
  </si>
  <si>
    <t>PENAR Grzegorz</t>
  </si>
  <si>
    <t>GRĄDYS Łukasz</t>
  </si>
  <si>
    <t>ZIĘBA Paweł</t>
  </si>
  <si>
    <t>SŁONINA Łukasz</t>
  </si>
  <si>
    <t>GĄSIENICA Jakub</t>
  </si>
  <si>
    <t>KULA Damian</t>
  </si>
  <si>
    <t>BURY Bartłomiej</t>
  </si>
  <si>
    <t>GAWRON Marcin</t>
  </si>
  <si>
    <t>POTRZĄSAJ Rafał</t>
  </si>
  <si>
    <t>TURKOWICZ Szymon</t>
  </si>
  <si>
    <t>MATUSIK Mateusz</t>
  </si>
  <si>
    <t>WIECZOREK Mateusz</t>
  </si>
  <si>
    <t>LEPEL Rafał</t>
  </si>
  <si>
    <t>STANKIEWICZ Dawid</t>
  </si>
  <si>
    <t>KIONKE Marcin</t>
  </si>
  <si>
    <t>PITOŃ Adrian</t>
  </si>
  <si>
    <t>SKOWRON Marcin</t>
  </si>
  <si>
    <t>BIAŁKOWSKI Andrzej</t>
  </si>
  <si>
    <t>HULBÓJ Wojciech</t>
  </si>
  <si>
    <t>JAWORSKI Adrian</t>
  </si>
  <si>
    <t>FIRLEJ Marek</t>
  </si>
  <si>
    <t>LEJA Mariusz</t>
  </si>
  <si>
    <t>KOTAS Piotr</t>
  </si>
  <si>
    <t>BLKS Żywiec/SMS Moszczanica</t>
  </si>
  <si>
    <t>KIEŁBASA Anna</t>
  </si>
  <si>
    <t>BRZEGOWSKA Sylwia</t>
  </si>
  <si>
    <t>SZCZĘCH Anna</t>
  </si>
  <si>
    <t>GRĄDYS Patrycja</t>
  </si>
  <si>
    <t>BUKACKA Irena</t>
  </si>
  <si>
    <t>FEDOR Magdalena</t>
  </si>
  <si>
    <t>MALINOWSKA Sylwia</t>
  </si>
  <si>
    <t>WOJTAS Justyna</t>
  </si>
  <si>
    <t>KĘPKA Magdalena</t>
  </si>
  <si>
    <t>GUSTYN Ewelina</t>
  </si>
  <si>
    <t>LEJA Katarzyna</t>
  </si>
  <si>
    <t>WOJTAS Agata</t>
  </si>
  <si>
    <t>MRÓWKA Magdalena</t>
  </si>
  <si>
    <t>GUŁA Monika</t>
  </si>
  <si>
    <t>GRĄDYS Anna</t>
  </si>
  <si>
    <t>GĄSIENICA Katarzyna</t>
  </si>
  <si>
    <t>JAKIEŁA Katarzyna</t>
  </si>
  <si>
    <t>PITOŃ Karolina</t>
  </si>
  <si>
    <t>HOJNISZ Patrycja</t>
  </si>
  <si>
    <t>GRZESZCZAK Joanna</t>
  </si>
  <si>
    <t>JAŻDŻEWSKI Dawid</t>
  </si>
  <si>
    <t>MARYNIARCZYK Wojciech</t>
  </si>
  <si>
    <t>BIELAWA Piotr</t>
  </si>
  <si>
    <t>SOBCZAK Dominika</t>
  </si>
  <si>
    <t>PITOŃ Anna</t>
  </si>
  <si>
    <t>IWANIEC Iwona</t>
  </si>
  <si>
    <t>ZUBRZYCKA Urszula</t>
  </si>
  <si>
    <t>SUCHECKI Marcin</t>
  </si>
  <si>
    <t>WOLSKI Emil</t>
  </si>
  <si>
    <t>HOJNISZ Monika</t>
  </si>
  <si>
    <t>UKS "Lider" Katowice</t>
  </si>
  <si>
    <t>NOWAKOWSKA Diana</t>
  </si>
  <si>
    <t>JEDYNAK Martyna</t>
  </si>
  <si>
    <t>SOSNA Julia</t>
  </si>
  <si>
    <t>AZS AWF Katowice</t>
  </si>
  <si>
    <t>OPYRCHAŁ Grzegorz</t>
  </si>
  <si>
    <t>NKS "Dynamit" Chorzów</t>
  </si>
  <si>
    <t>WRONA Artur</t>
  </si>
  <si>
    <t>KS "Ryfama" Rybnik</t>
  </si>
  <si>
    <t>JANIK Jan</t>
  </si>
  <si>
    <t>GAWRON Dawid</t>
  </si>
  <si>
    <t>AZS AWF Wrocław</t>
  </si>
  <si>
    <t>MKS Duszniki Zdrój/SMS Duszniki</t>
  </si>
  <si>
    <t>LAMPART Aleksandra</t>
  </si>
  <si>
    <t>WOJDA Dominika</t>
  </si>
  <si>
    <t>UKN "Melafir" Czarny Bór</t>
  </si>
  <si>
    <t>STEC Mateusz</t>
  </si>
  <si>
    <t>WOJTAS Michał</t>
  </si>
  <si>
    <t>STRZAŁKOWSKI Adrian</t>
  </si>
  <si>
    <t>GWÓŹDŹ Grzegorz</t>
  </si>
  <si>
    <t>STECKIEWICZ Adam</t>
  </si>
  <si>
    <t>PRZYBYSZEWSKI Łukasz</t>
  </si>
  <si>
    <t>ORZECHOWSKI Paweł</t>
  </si>
  <si>
    <t>STARYK Adrian</t>
  </si>
  <si>
    <t>IKN "Górnik" Iwonicz Zdrój</t>
  </si>
  <si>
    <t>PENAR Piotr</t>
  </si>
  <si>
    <t>KRUKAR Mateusz</t>
  </si>
  <si>
    <t>JAKUBOWICZ Grzegorz</t>
  </si>
  <si>
    <t>CICHOŃ Sławomir</t>
  </si>
  <si>
    <t>CICHOŃ Łukasz</t>
  </si>
  <si>
    <t>CHUDZIŃSKI Sylwester</t>
  </si>
  <si>
    <t>UKN "Melafir" Czarny Bór/SMS Szkl.Poręba</t>
  </si>
  <si>
    <t>UKS "Strzał" Wodzisław/SMS Moszczanica</t>
  </si>
  <si>
    <t>AZS AWF Wrocław/SMS Szkl.Poręba</t>
  </si>
  <si>
    <t>MIĘTUS Krzysztof</t>
  </si>
  <si>
    <t>GUZIK Krzysztof</t>
  </si>
  <si>
    <t>Koniec godz. 10.50</t>
  </si>
  <si>
    <t>XIV OGÓLNOPOLSKA  OLIMPIADA  MŁODZIEŻY  W  BIATHLONIE</t>
  </si>
  <si>
    <t>"ŚLĄSK  2008"</t>
  </si>
  <si>
    <t>Kościelisko  04 - 10.02.2008 r.</t>
  </si>
  <si>
    <t>BKS "WP-Kościelisko"</t>
  </si>
  <si>
    <t>BKS "WP-Kościelisko" / SMS Zakopane</t>
  </si>
  <si>
    <t>NOWACZYK Marcin</t>
  </si>
  <si>
    <t>MACIULEWICZ Adian</t>
  </si>
  <si>
    <t>BKS WP Kościelisko/ SMS Zakopane</t>
  </si>
  <si>
    <t>KRZYSIAK Paweł</t>
  </si>
  <si>
    <t>ORŁOWSKI  SZYMON</t>
  </si>
  <si>
    <t>MKS Karkonosze / SMS Szkl. Poręba</t>
  </si>
  <si>
    <t>KORZEŃ Grzegorz</t>
  </si>
  <si>
    <t>ZAWÓŁ Mateusz</t>
  </si>
  <si>
    <t>KRAJEWSKI Dariusz</t>
  </si>
  <si>
    <t>HUDOBA Jakub</t>
  </si>
  <si>
    <t>SZEREMETA Mateusz</t>
  </si>
  <si>
    <t>HARASIM Adam</t>
  </si>
  <si>
    <t>KALINOWSKI Bolesław</t>
  </si>
  <si>
    <t>KOWALSKI Robert</t>
  </si>
  <si>
    <t>MŁYNAREK Łukasz</t>
  </si>
  <si>
    <t>WYCISK Tomasz</t>
  </si>
  <si>
    <t>MAZINA Dawid</t>
  </si>
  <si>
    <t>MALINA Dawid</t>
  </si>
  <si>
    <t>AZS - AWF Katowice</t>
  </si>
  <si>
    <t>KARCZMARZ Bartłomiej</t>
  </si>
  <si>
    <t>BERTINO Francesco</t>
  </si>
  <si>
    <t>UKS "G-8 Bielany"  Warszawa</t>
  </si>
  <si>
    <t>CZAKON Patryk</t>
  </si>
  <si>
    <t>JABŁONKA Mateusz</t>
  </si>
  <si>
    <t>SZALA Daniel</t>
  </si>
  <si>
    <t>SPAŁEK Łukasz</t>
  </si>
  <si>
    <t>DUCHNIK Damian</t>
  </si>
  <si>
    <t>WALECKI Patryk</t>
  </si>
  <si>
    <t>NAMLIK Krystian</t>
  </si>
  <si>
    <t>KOPKA Szymon</t>
  </si>
  <si>
    <t>MIGDAŁ Tomasz</t>
  </si>
  <si>
    <t>MKS Duszniki Zdrój/SMS Dusz. Zdrój</t>
  </si>
  <si>
    <t>BLKS Żywiec/ SMS Moszczanica</t>
  </si>
  <si>
    <t>GUZIK Grzegorz</t>
  </si>
  <si>
    <t>MATERNA Marcel</t>
  </si>
  <si>
    <t>GREŃ Grzegorz</t>
  </si>
  <si>
    <t>DUNAT Szymon</t>
  </si>
  <si>
    <t>MKS Duszniki Zdrój/ SMS Dusz. Zdrój</t>
  </si>
  <si>
    <t>AZS - AWF Wrocław</t>
  </si>
  <si>
    <t>TOCZEK Edyta</t>
  </si>
  <si>
    <t>SMOLEC Zuzanna</t>
  </si>
  <si>
    <t>IWANIEC Katarzyna</t>
  </si>
  <si>
    <t>BUKOWSKA Maria</t>
  </si>
  <si>
    <t>PEDYK Iazbela</t>
  </si>
  <si>
    <t>KAPUCKA Aneta</t>
  </si>
  <si>
    <t>KIELAR Barbara</t>
  </si>
  <si>
    <t>IKN "Górnik" Iwonicz Zdrój/SMS Zakopane</t>
  </si>
  <si>
    <t>KOCHANOWSKA Milena</t>
  </si>
  <si>
    <t>MKS "Hermes"Gryfino/SMS Szkl.Poręba</t>
  </si>
  <si>
    <t>KUCHARZAK Małgorzata</t>
  </si>
  <si>
    <t>WÓJCIK Angelika</t>
  </si>
  <si>
    <t>CYGANIK Aleksandra</t>
  </si>
  <si>
    <t>WIECZOREK Paulina</t>
  </si>
  <si>
    <t>SMOLARSKA Justyna</t>
  </si>
  <si>
    <t>HOŁYST Joanna</t>
  </si>
  <si>
    <t>WILL Karolina</t>
  </si>
  <si>
    <t>ZIEMBA Martyna</t>
  </si>
  <si>
    <t>LECHOWSKA Paulina</t>
  </si>
  <si>
    <t>MĄKA Anna</t>
  </si>
  <si>
    <t>AZS - AWF Wrocław/SMS Szkl.Poręba</t>
  </si>
  <si>
    <t>CZAS  STARTU</t>
  </si>
  <si>
    <t>CZAS METY</t>
  </si>
  <si>
    <t>Start  06.02.2008r. godz.  10.00</t>
  </si>
  <si>
    <t xml:space="preserve">     Jan  MURDZEK</t>
  </si>
  <si>
    <t xml:space="preserve">JUNIORZY  bieg  sprinterski  10 km  L S  </t>
  </si>
  <si>
    <t xml:space="preserve">JUNIORZY MŁODSI  -  bieg  sprinterski  7,5 km  L S  </t>
  </si>
  <si>
    <t>Start  06.02.2008r. godz.  10.40</t>
  </si>
  <si>
    <t xml:space="preserve">JUNIORKI MŁODSZE -  bieg  sprinterski  6 km  L S  </t>
  </si>
  <si>
    <t>Start  06.02.2008r. godz.  13.30</t>
  </si>
  <si>
    <t xml:space="preserve">JUNIORKI -  bieg  sprinterski  7,5 km  L S  </t>
  </si>
  <si>
    <t>Start  06.02.2008r. godz.  13.00</t>
  </si>
  <si>
    <t>NIE UKOŃCZYLI:</t>
  </si>
  <si>
    <t>Koniec godz. 11.10</t>
  </si>
  <si>
    <t>NIE WYSTARTOWALI:</t>
  </si>
  <si>
    <t>KARA par.7.4.a.</t>
  </si>
  <si>
    <t>4 min</t>
  </si>
  <si>
    <t>Koniec godz. 11.45</t>
  </si>
  <si>
    <t>WYNIKI   OFICJALNE</t>
  </si>
  <si>
    <t>I</t>
  </si>
  <si>
    <t>II</t>
  </si>
  <si>
    <t>III</t>
  </si>
  <si>
    <t>Koniec godz. 14.00</t>
  </si>
  <si>
    <t>NIE WYSTARTOWAŁA:</t>
  </si>
  <si>
    <t>Koniec godz. 14.20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</si>
</sst>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166" fontId="12" fillId="0" borderId="2" xfId="0" applyNumberFormat="1" applyFont="1" applyBorder="1" applyAlignment="1" applyProtection="1">
      <alignment horizontal="center"/>
      <protection hidden="1" locked="0"/>
    </xf>
    <xf numFmtId="0" fontId="12" fillId="0" borderId="0" xfId="0" applyFont="1" applyAlignment="1">
      <alignment horizontal="center"/>
    </xf>
    <xf numFmtId="166" fontId="12" fillId="0" borderId="6" xfId="0" applyNumberFormat="1" applyFont="1" applyBorder="1" applyAlignment="1" applyProtection="1">
      <alignment horizontal="center"/>
      <protection hidden="1" locked="0"/>
    </xf>
    <xf numFmtId="166" fontId="12" fillId="0" borderId="2" xfId="0" applyNumberFormat="1" applyFont="1" applyBorder="1" applyAlignment="1">
      <alignment horizontal="center"/>
    </xf>
    <xf numFmtId="166" fontId="3" fillId="0" borderId="6" xfId="0" applyNumberFormat="1" applyFont="1" applyBorder="1" applyAlignment="1" applyProtection="1">
      <alignment horizontal="center"/>
      <protection hidden="1" locked="0"/>
    </xf>
    <xf numFmtId="166" fontId="3" fillId="0" borderId="2" xfId="0" applyNumberFormat="1" applyFont="1" applyBorder="1" applyAlignment="1" applyProtection="1">
      <alignment horizontal="center"/>
      <protection hidden="1" locked="0"/>
    </xf>
    <xf numFmtId="46" fontId="11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6" fontId="0" fillId="0" borderId="6" xfId="0" applyNumberFormat="1" applyFont="1" applyBorder="1" applyAlignment="1" applyProtection="1">
      <alignment horizontal="center"/>
      <protection hidden="1" locked="0"/>
    </xf>
    <xf numFmtId="166" fontId="0" fillId="0" borderId="2" xfId="0" applyNumberFormat="1" applyFont="1" applyBorder="1" applyAlignment="1" applyProtection="1">
      <alignment horizontal="center"/>
      <protection hidden="1" locked="0"/>
    </xf>
    <xf numFmtId="0" fontId="13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1" fontId="0" fillId="0" borderId="4" xfId="0" applyNumberFormat="1" applyBorder="1" applyAlignment="1">
      <alignment horizontal="center" vertical="center"/>
    </xf>
    <xf numFmtId="166" fontId="0" fillId="0" borderId="4" xfId="0" applyNumberFormat="1" applyFont="1" applyBorder="1" applyAlignment="1" applyProtection="1">
      <alignment horizontal="center"/>
      <protection hidden="1" locked="0"/>
    </xf>
    <xf numFmtId="166" fontId="12" fillId="0" borderId="4" xfId="0" applyNumberFormat="1" applyFont="1" applyBorder="1" applyAlignment="1" applyProtection="1">
      <alignment horizontal="center"/>
      <protection hidden="1" locked="0"/>
    </xf>
    <xf numFmtId="0" fontId="8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 applyProtection="1">
      <alignment horizontal="center"/>
      <protection hidden="1" locked="0"/>
    </xf>
    <xf numFmtId="166" fontId="12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1" fontId="0" fillId="0" borderId="6" xfId="0" applyNumberForma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0" fillId="0" borderId="11" xfId="0" applyNumberFormat="1" applyFont="1" applyBorder="1" applyAlignment="1" applyProtection="1">
      <alignment horizontal="center"/>
      <protection hidden="1" locked="0"/>
    </xf>
    <xf numFmtId="166" fontId="12" fillId="0" borderId="11" xfId="0" applyNumberFormat="1" applyFont="1" applyBorder="1" applyAlignment="1" applyProtection="1">
      <alignment horizontal="center"/>
      <protection hidden="1" locked="0"/>
    </xf>
    <xf numFmtId="0" fontId="8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 applyProtection="1">
      <alignment horizontal="center"/>
      <protection hidden="1" locked="0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6" fontId="10" fillId="0" borderId="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1" fontId="0" fillId="0" borderId="12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21" fontId="10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1" fontId="10" fillId="0" borderId="12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3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3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3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3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49</xdr:row>
      <xdr:rowOff>0</xdr:rowOff>
    </xdr:from>
    <xdr:to>
      <xdr:col>14</xdr:col>
      <xdr:colOff>47625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429625"/>
          <a:ext cx="640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49</xdr:row>
      <xdr:rowOff>0</xdr:rowOff>
    </xdr:from>
    <xdr:to>
      <xdr:col>2</xdr:col>
      <xdr:colOff>257175</xdr:colOff>
      <xdr:row>49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pic>
      <xdr:nvPicPr>
        <xdr:cNvPr id="3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49</xdr:row>
      <xdr:rowOff>0</xdr:rowOff>
    </xdr:from>
    <xdr:to>
      <xdr:col>9</xdr:col>
      <xdr:colOff>228600</xdr:colOff>
      <xdr:row>49</xdr:row>
      <xdr:rowOff>0</xdr:rowOff>
    </xdr:to>
    <xdr:pic>
      <xdr:nvPicPr>
        <xdr:cNvPr id="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14775" y="8429625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pic>
      <xdr:nvPicPr>
        <xdr:cNvPr id="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49</xdr:row>
      <xdr:rowOff>0</xdr:rowOff>
    </xdr:from>
    <xdr:to>
      <xdr:col>3</xdr:col>
      <xdr:colOff>1619250</xdr:colOff>
      <xdr:row>49</xdr:row>
      <xdr:rowOff>0</xdr:rowOff>
    </xdr:to>
    <xdr:pic>
      <xdr:nvPicPr>
        <xdr:cNvPr id="7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842962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49</xdr:row>
      <xdr:rowOff>0</xdr:rowOff>
    </xdr:from>
    <xdr:to>
      <xdr:col>5</xdr:col>
      <xdr:colOff>200025</xdr:colOff>
      <xdr:row>49</xdr:row>
      <xdr:rowOff>0</xdr:rowOff>
    </xdr:to>
    <xdr:pic>
      <xdr:nvPicPr>
        <xdr:cNvPr id="8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0" y="84296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49</xdr:row>
      <xdr:rowOff>0</xdr:rowOff>
    </xdr:from>
    <xdr:to>
      <xdr:col>5</xdr:col>
      <xdr:colOff>2124075</xdr:colOff>
      <xdr:row>49</xdr:row>
      <xdr:rowOff>0</xdr:rowOff>
    </xdr:to>
    <xdr:pic>
      <xdr:nvPicPr>
        <xdr:cNvPr id="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84296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2162175</xdr:colOff>
      <xdr:row>49</xdr:row>
      <xdr:rowOff>0</xdr:rowOff>
    </xdr:from>
    <xdr:to>
      <xdr:col>6</xdr:col>
      <xdr:colOff>400050</xdr:colOff>
      <xdr:row>49</xdr:row>
      <xdr:rowOff>0</xdr:rowOff>
    </xdr:to>
    <xdr:pic>
      <xdr:nvPicPr>
        <xdr:cNvPr id="10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76775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49</xdr:row>
      <xdr:rowOff>0</xdr:rowOff>
    </xdr:from>
    <xdr:to>
      <xdr:col>6</xdr:col>
      <xdr:colOff>762000</xdr:colOff>
      <xdr:row>49</xdr:row>
      <xdr:rowOff>0</xdr:rowOff>
    </xdr:to>
    <xdr:pic>
      <xdr:nvPicPr>
        <xdr:cNvPr id="11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76775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49</xdr:row>
      <xdr:rowOff>0</xdr:rowOff>
    </xdr:from>
    <xdr:to>
      <xdr:col>5</xdr:col>
      <xdr:colOff>1447800</xdr:colOff>
      <xdr:row>49</xdr:row>
      <xdr:rowOff>0</xdr:rowOff>
    </xdr:to>
    <xdr:pic>
      <xdr:nvPicPr>
        <xdr:cNvPr id="12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84296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762000</xdr:colOff>
      <xdr:row>49</xdr:row>
      <xdr:rowOff>0</xdr:rowOff>
    </xdr:from>
    <xdr:to>
      <xdr:col>7</xdr:col>
      <xdr:colOff>619125</xdr:colOff>
      <xdr:row>49</xdr:row>
      <xdr:rowOff>0</xdr:rowOff>
    </xdr:to>
    <xdr:pic>
      <xdr:nvPicPr>
        <xdr:cNvPr id="13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76775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49</xdr:row>
      <xdr:rowOff>0</xdr:rowOff>
    </xdr:from>
    <xdr:to>
      <xdr:col>5</xdr:col>
      <xdr:colOff>552450</xdr:colOff>
      <xdr:row>49</xdr:row>
      <xdr:rowOff>0</xdr:rowOff>
    </xdr:to>
    <xdr:pic>
      <xdr:nvPicPr>
        <xdr:cNvPr id="14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84296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49</xdr:row>
      <xdr:rowOff>0</xdr:rowOff>
    </xdr:from>
    <xdr:to>
      <xdr:col>7</xdr:col>
      <xdr:colOff>209550</xdr:colOff>
      <xdr:row>49</xdr:row>
      <xdr:rowOff>0</xdr:rowOff>
    </xdr:to>
    <xdr:pic>
      <xdr:nvPicPr>
        <xdr:cNvPr id="15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49</xdr:row>
      <xdr:rowOff>0</xdr:rowOff>
    </xdr:from>
    <xdr:to>
      <xdr:col>11</xdr:col>
      <xdr:colOff>514350</xdr:colOff>
      <xdr:row>49</xdr:row>
      <xdr:rowOff>0</xdr:rowOff>
    </xdr:to>
    <xdr:pic>
      <xdr:nvPicPr>
        <xdr:cNvPr id="16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84296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49</xdr:row>
      <xdr:rowOff>0</xdr:rowOff>
    </xdr:from>
    <xdr:to>
      <xdr:col>13</xdr:col>
      <xdr:colOff>190500</xdr:colOff>
      <xdr:row>49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38900" y="84296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49</xdr:row>
      <xdr:rowOff>0</xdr:rowOff>
    </xdr:from>
    <xdr:to>
      <xdr:col>14</xdr:col>
      <xdr:colOff>47625</xdr:colOff>
      <xdr:row>49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429625"/>
          <a:ext cx="640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49</xdr:row>
      <xdr:rowOff>0</xdr:rowOff>
    </xdr:from>
    <xdr:to>
      <xdr:col>2</xdr:col>
      <xdr:colOff>257175</xdr:colOff>
      <xdr:row>49</xdr:row>
      <xdr:rowOff>0</xdr:rowOff>
    </xdr:to>
    <xdr:pic>
      <xdr:nvPicPr>
        <xdr:cNvPr id="19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49</xdr:row>
      <xdr:rowOff>0</xdr:rowOff>
    </xdr:from>
    <xdr:to>
      <xdr:col>5</xdr:col>
      <xdr:colOff>1438275</xdr:colOff>
      <xdr:row>49</xdr:row>
      <xdr:rowOff>0</xdr:rowOff>
    </xdr:to>
    <xdr:pic>
      <xdr:nvPicPr>
        <xdr:cNvPr id="20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84296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pic>
      <xdr:nvPicPr>
        <xdr:cNvPr id="21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49</xdr:row>
      <xdr:rowOff>0</xdr:rowOff>
    </xdr:from>
    <xdr:to>
      <xdr:col>3</xdr:col>
      <xdr:colOff>1752600</xdr:colOff>
      <xdr:row>49</xdr:row>
      <xdr:rowOff>0</xdr:rowOff>
    </xdr:to>
    <xdr:pic>
      <xdr:nvPicPr>
        <xdr:cNvPr id="22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" y="84296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49</xdr:row>
      <xdr:rowOff>0</xdr:rowOff>
    </xdr:from>
    <xdr:to>
      <xdr:col>5</xdr:col>
      <xdr:colOff>476250</xdr:colOff>
      <xdr:row>49</xdr:row>
      <xdr:rowOff>0</xdr:rowOff>
    </xdr:to>
    <xdr:pic>
      <xdr:nvPicPr>
        <xdr:cNvPr id="23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66950" y="84296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pic>
      <xdr:nvPicPr>
        <xdr:cNvPr id="2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49</xdr:row>
      <xdr:rowOff>0</xdr:rowOff>
    </xdr:from>
    <xdr:to>
      <xdr:col>9</xdr:col>
      <xdr:colOff>228600</xdr:colOff>
      <xdr:row>49</xdr:row>
      <xdr:rowOff>0</xdr:rowOff>
    </xdr:to>
    <xdr:pic>
      <xdr:nvPicPr>
        <xdr:cNvPr id="2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14775" y="8429625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49</xdr:row>
      <xdr:rowOff>0</xdr:rowOff>
    </xdr:from>
    <xdr:to>
      <xdr:col>4</xdr:col>
      <xdr:colOff>200025</xdr:colOff>
      <xdr:row>49</xdr:row>
      <xdr:rowOff>0</xdr:rowOff>
    </xdr:to>
    <xdr:pic>
      <xdr:nvPicPr>
        <xdr:cNvPr id="2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49</xdr:row>
      <xdr:rowOff>0</xdr:rowOff>
    </xdr:from>
    <xdr:to>
      <xdr:col>7</xdr:col>
      <xdr:colOff>209550</xdr:colOff>
      <xdr:row>49</xdr:row>
      <xdr:rowOff>0</xdr:rowOff>
    </xdr:to>
    <xdr:pic>
      <xdr:nvPicPr>
        <xdr:cNvPr id="2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842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49</xdr:row>
      <xdr:rowOff>0</xdr:rowOff>
    </xdr:from>
    <xdr:to>
      <xdr:col>11</xdr:col>
      <xdr:colOff>514350</xdr:colOff>
      <xdr:row>49</xdr:row>
      <xdr:rowOff>0</xdr:rowOff>
    </xdr:to>
    <xdr:pic>
      <xdr:nvPicPr>
        <xdr:cNvPr id="28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842962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49</xdr:row>
      <xdr:rowOff>0</xdr:rowOff>
    </xdr:from>
    <xdr:to>
      <xdr:col>12</xdr:col>
      <xdr:colOff>523875</xdr:colOff>
      <xdr:row>49</xdr:row>
      <xdr:rowOff>0</xdr:rowOff>
    </xdr:to>
    <xdr:pic>
      <xdr:nvPicPr>
        <xdr:cNvPr id="2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84296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49</xdr:row>
      <xdr:rowOff>0</xdr:rowOff>
    </xdr:from>
    <xdr:to>
      <xdr:col>13</xdr:col>
      <xdr:colOff>190500</xdr:colOff>
      <xdr:row>49</xdr:row>
      <xdr:rowOff>0</xdr:rowOff>
    </xdr:to>
    <xdr:pic>
      <xdr:nvPicPr>
        <xdr:cNvPr id="30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38900" y="84296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49</xdr:row>
      <xdr:rowOff>0</xdr:rowOff>
    </xdr:from>
    <xdr:to>
      <xdr:col>16</xdr:col>
      <xdr:colOff>0</xdr:colOff>
      <xdr:row>49</xdr:row>
      <xdr:rowOff>0</xdr:rowOff>
    </xdr:to>
    <xdr:pic>
      <xdr:nvPicPr>
        <xdr:cNvPr id="31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84296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103</xdr:row>
      <xdr:rowOff>0</xdr:rowOff>
    </xdr:from>
    <xdr:to>
      <xdr:col>14</xdr:col>
      <xdr:colOff>47625</xdr:colOff>
      <xdr:row>103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64050"/>
          <a:ext cx="6362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103</xdr:row>
      <xdr:rowOff>0</xdr:rowOff>
    </xdr:from>
    <xdr:to>
      <xdr:col>2</xdr:col>
      <xdr:colOff>257175</xdr:colOff>
      <xdr:row>103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103</xdr:row>
      <xdr:rowOff>0</xdr:rowOff>
    </xdr:from>
    <xdr:to>
      <xdr:col>4</xdr:col>
      <xdr:colOff>238125</xdr:colOff>
      <xdr:row>103</xdr:row>
      <xdr:rowOff>0</xdr:rowOff>
    </xdr:to>
    <xdr:pic>
      <xdr:nvPicPr>
        <xdr:cNvPr id="3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103</xdr:row>
      <xdr:rowOff>0</xdr:rowOff>
    </xdr:from>
    <xdr:to>
      <xdr:col>4</xdr:col>
      <xdr:colOff>238125</xdr:colOff>
      <xdr:row>103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103</xdr:row>
      <xdr:rowOff>0</xdr:rowOff>
    </xdr:from>
    <xdr:to>
      <xdr:col>9</xdr:col>
      <xdr:colOff>219075</xdr:colOff>
      <xdr:row>103</xdr:row>
      <xdr:rowOff>0</xdr:rowOff>
    </xdr:to>
    <xdr:pic>
      <xdr:nvPicPr>
        <xdr:cNvPr id="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171640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103</xdr:row>
      <xdr:rowOff>0</xdr:rowOff>
    </xdr:from>
    <xdr:to>
      <xdr:col>4</xdr:col>
      <xdr:colOff>238125</xdr:colOff>
      <xdr:row>103</xdr:row>
      <xdr:rowOff>0</xdr:rowOff>
    </xdr:to>
    <xdr:pic>
      <xdr:nvPicPr>
        <xdr:cNvPr id="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5050" y="171640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103</xdr:row>
      <xdr:rowOff>0</xdr:rowOff>
    </xdr:from>
    <xdr:to>
      <xdr:col>3</xdr:col>
      <xdr:colOff>1552575</xdr:colOff>
      <xdr:row>103</xdr:row>
      <xdr:rowOff>0</xdr:rowOff>
    </xdr:to>
    <xdr:pic>
      <xdr:nvPicPr>
        <xdr:cNvPr id="7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716405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103</xdr:row>
      <xdr:rowOff>0</xdr:rowOff>
    </xdr:from>
    <xdr:to>
      <xdr:col>5</xdr:col>
      <xdr:colOff>190500</xdr:colOff>
      <xdr:row>103</xdr:row>
      <xdr:rowOff>0</xdr:rowOff>
    </xdr:to>
    <xdr:pic>
      <xdr:nvPicPr>
        <xdr:cNvPr id="8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171640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103</xdr:row>
      <xdr:rowOff>0</xdr:rowOff>
    </xdr:from>
    <xdr:to>
      <xdr:col>5</xdr:col>
      <xdr:colOff>2190750</xdr:colOff>
      <xdr:row>103</xdr:row>
      <xdr:rowOff>0</xdr:rowOff>
    </xdr:to>
    <xdr:pic>
      <xdr:nvPicPr>
        <xdr:cNvPr id="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171640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103</xdr:row>
      <xdr:rowOff>0</xdr:rowOff>
    </xdr:from>
    <xdr:to>
      <xdr:col>6</xdr:col>
      <xdr:colOff>400050</xdr:colOff>
      <xdr:row>103</xdr:row>
      <xdr:rowOff>0</xdr:rowOff>
    </xdr:to>
    <xdr:pic>
      <xdr:nvPicPr>
        <xdr:cNvPr id="10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14850" y="171640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103</xdr:row>
      <xdr:rowOff>0</xdr:rowOff>
    </xdr:from>
    <xdr:to>
      <xdr:col>6</xdr:col>
      <xdr:colOff>762000</xdr:colOff>
      <xdr:row>103</xdr:row>
      <xdr:rowOff>0</xdr:rowOff>
    </xdr:to>
    <xdr:pic>
      <xdr:nvPicPr>
        <xdr:cNvPr id="11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0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103</xdr:row>
      <xdr:rowOff>0</xdr:rowOff>
    </xdr:from>
    <xdr:to>
      <xdr:col>5</xdr:col>
      <xdr:colOff>1447800</xdr:colOff>
      <xdr:row>103</xdr:row>
      <xdr:rowOff>0</xdr:rowOff>
    </xdr:to>
    <xdr:pic>
      <xdr:nvPicPr>
        <xdr:cNvPr id="12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171640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762000</xdr:colOff>
      <xdr:row>103</xdr:row>
      <xdr:rowOff>0</xdr:rowOff>
    </xdr:from>
    <xdr:to>
      <xdr:col>7</xdr:col>
      <xdr:colOff>619125</xdr:colOff>
      <xdr:row>103</xdr:row>
      <xdr:rowOff>0</xdr:rowOff>
    </xdr:to>
    <xdr:pic>
      <xdr:nvPicPr>
        <xdr:cNvPr id="13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103</xdr:row>
      <xdr:rowOff>0</xdr:rowOff>
    </xdr:from>
    <xdr:to>
      <xdr:col>5</xdr:col>
      <xdr:colOff>552450</xdr:colOff>
      <xdr:row>103</xdr:row>
      <xdr:rowOff>0</xdr:rowOff>
    </xdr:to>
    <xdr:pic>
      <xdr:nvPicPr>
        <xdr:cNvPr id="14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43175" y="171640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103</xdr:row>
      <xdr:rowOff>0</xdr:rowOff>
    </xdr:from>
    <xdr:to>
      <xdr:col>7</xdr:col>
      <xdr:colOff>209550</xdr:colOff>
      <xdr:row>103</xdr:row>
      <xdr:rowOff>0</xdr:rowOff>
    </xdr:to>
    <xdr:pic>
      <xdr:nvPicPr>
        <xdr:cNvPr id="15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103</xdr:row>
      <xdr:rowOff>0</xdr:rowOff>
    </xdr:from>
    <xdr:to>
      <xdr:col>11</xdr:col>
      <xdr:colOff>514350</xdr:colOff>
      <xdr:row>103</xdr:row>
      <xdr:rowOff>0</xdr:rowOff>
    </xdr:to>
    <xdr:pic>
      <xdr:nvPicPr>
        <xdr:cNvPr id="16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171640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103</xdr:row>
      <xdr:rowOff>0</xdr:rowOff>
    </xdr:from>
    <xdr:to>
      <xdr:col>13</xdr:col>
      <xdr:colOff>190500</xdr:colOff>
      <xdr:row>103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171640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103</xdr:row>
      <xdr:rowOff>0</xdr:rowOff>
    </xdr:from>
    <xdr:to>
      <xdr:col>14</xdr:col>
      <xdr:colOff>47625</xdr:colOff>
      <xdr:row>103</xdr:row>
      <xdr:rowOff>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64050"/>
          <a:ext cx="6362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103</xdr:row>
      <xdr:rowOff>0</xdr:rowOff>
    </xdr:from>
    <xdr:to>
      <xdr:col>2</xdr:col>
      <xdr:colOff>257175</xdr:colOff>
      <xdr:row>103</xdr:row>
      <xdr:rowOff>0</xdr:rowOff>
    </xdr:to>
    <xdr:pic>
      <xdr:nvPicPr>
        <xdr:cNvPr id="19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103</xdr:row>
      <xdr:rowOff>0</xdr:rowOff>
    </xdr:from>
    <xdr:to>
      <xdr:col>5</xdr:col>
      <xdr:colOff>1438275</xdr:colOff>
      <xdr:row>103</xdr:row>
      <xdr:rowOff>0</xdr:rowOff>
    </xdr:to>
    <xdr:pic>
      <xdr:nvPicPr>
        <xdr:cNvPr id="20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1716405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103</xdr:row>
      <xdr:rowOff>0</xdr:rowOff>
    </xdr:from>
    <xdr:to>
      <xdr:col>4</xdr:col>
      <xdr:colOff>238125</xdr:colOff>
      <xdr:row>103</xdr:row>
      <xdr:rowOff>0</xdr:rowOff>
    </xdr:to>
    <xdr:pic>
      <xdr:nvPicPr>
        <xdr:cNvPr id="21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103</xdr:row>
      <xdr:rowOff>0</xdr:rowOff>
    </xdr:from>
    <xdr:to>
      <xdr:col>3</xdr:col>
      <xdr:colOff>1552575</xdr:colOff>
      <xdr:row>103</xdr:row>
      <xdr:rowOff>0</xdr:rowOff>
    </xdr:to>
    <xdr:pic>
      <xdr:nvPicPr>
        <xdr:cNvPr id="22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" y="171640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103</xdr:row>
      <xdr:rowOff>0</xdr:rowOff>
    </xdr:from>
    <xdr:to>
      <xdr:col>5</xdr:col>
      <xdr:colOff>476250</xdr:colOff>
      <xdr:row>103</xdr:row>
      <xdr:rowOff>0</xdr:rowOff>
    </xdr:to>
    <xdr:pic>
      <xdr:nvPicPr>
        <xdr:cNvPr id="23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0" y="171640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103</xdr:row>
      <xdr:rowOff>0</xdr:rowOff>
    </xdr:from>
    <xdr:to>
      <xdr:col>4</xdr:col>
      <xdr:colOff>238125</xdr:colOff>
      <xdr:row>103</xdr:row>
      <xdr:rowOff>0</xdr:rowOff>
    </xdr:to>
    <xdr:pic>
      <xdr:nvPicPr>
        <xdr:cNvPr id="2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103</xdr:row>
      <xdr:rowOff>0</xdr:rowOff>
    </xdr:from>
    <xdr:to>
      <xdr:col>9</xdr:col>
      <xdr:colOff>219075</xdr:colOff>
      <xdr:row>103</xdr:row>
      <xdr:rowOff>0</xdr:rowOff>
    </xdr:to>
    <xdr:pic>
      <xdr:nvPicPr>
        <xdr:cNvPr id="2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171640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103</xdr:row>
      <xdr:rowOff>0</xdr:rowOff>
    </xdr:from>
    <xdr:to>
      <xdr:col>4</xdr:col>
      <xdr:colOff>238125</xdr:colOff>
      <xdr:row>103</xdr:row>
      <xdr:rowOff>0</xdr:rowOff>
    </xdr:to>
    <xdr:pic>
      <xdr:nvPicPr>
        <xdr:cNvPr id="2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5050" y="171640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103</xdr:row>
      <xdr:rowOff>0</xdr:rowOff>
    </xdr:from>
    <xdr:to>
      <xdr:col>7</xdr:col>
      <xdr:colOff>209550</xdr:colOff>
      <xdr:row>103</xdr:row>
      <xdr:rowOff>0</xdr:rowOff>
    </xdr:to>
    <xdr:pic>
      <xdr:nvPicPr>
        <xdr:cNvPr id="2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1716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103</xdr:row>
      <xdr:rowOff>0</xdr:rowOff>
    </xdr:from>
    <xdr:to>
      <xdr:col>11</xdr:col>
      <xdr:colOff>514350</xdr:colOff>
      <xdr:row>103</xdr:row>
      <xdr:rowOff>0</xdr:rowOff>
    </xdr:to>
    <xdr:pic>
      <xdr:nvPicPr>
        <xdr:cNvPr id="28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171640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103</xdr:row>
      <xdr:rowOff>0</xdr:rowOff>
    </xdr:from>
    <xdr:to>
      <xdr:col>12</xdr:col>
      <xdr:colOff>523875</xdr:colOff>
      <xdr:row>103</xdr:row>
      <xdr:rowOff>0</xdr:rowOff>
    </xdr:to>
    <xdr:pic>
      <xdr:nvPicPr>
        <xdr:cNvPr id="2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16405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103</xdr:row>
      <xdr:rowOff>0</xdr:rowOff>
    </xdr:from>
    <xdr:to>
      <xdr:col>13</xdr:col>
      <xdr:colOff>190500</xdr:colOff>
      <xdr:row>103</xdr:row>
      <xdr:rowOff>0</xdr:rowOff>
    </xdr:to>
    <xdr:pic>
      <xdr:nvPicPr>
        <xdr:cNvPr id="30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171640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103</xdr:row>
      <xdr:rowOff>0</xdr:rowOff>
    </xdr:from>
    <xdr:to>
      <xdr:col>16</xdr:col>
      <xdr:colOff>0</xdr:colOff>
      <xdr:row>103</xdr:row>
      <xdr:rowOff>0</xdr:rowOff>
    </xdr:to>
    <xdr:pic>
      <xdr:nvPicPr>
        <xdr:cNvPr id="31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71640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47</xdr:row>
      <xdr:rowOff>0</xdr:rowOff>
    </xdr:from>
    <xdr:to>
      <xdr:col>14</xdr:col>
      <xdr:colOff>47625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096250"/>
          <a:ext cx="615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47</xdr:row>
      <xdr:rowOff>0</xdr:rowOff>
    </xdr:from>
    <xdr:to>
      <xdr:col>2</xdr:col>
      <xdr:colOff>333375</xdr:colOff>
      <xdr:row>47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47</xdr:row>
      <xdr:rowOff>0</xdr:rowOff>
    </xdr:from>
    <xdr:to>
      <xdr:col>4</xdr:col>
      <xdr:colOff>209550</xdr:colOff>
      <xdr:row>47</xdr:row>
      <xdr:rowOff>0</xdr:rowOff>
    </xdr:to>
    <xdr:pic>
      <xdr:nvPicPr>
        <xdr:cNvPr id="3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47</xdr:row>
      <xdr:rowOff>0</xdr:rowOff>
    </xdr:from>
    <xdr:to>
      <xdr:col>4</xdr:col>
      <xdr:colOff>209550</xdr:colOff>
      <xdr:row>47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47</xdr:row>
      <xdr:rowOff>0</xdr:rowOff>
    </xdr:from>
    <xdr:to>
      <xdr:col>9</xdr:col>
      <xdr:colOff>228600</xdr:colOff>
      <xdr:row>47</xdr:row>
      <xdr:rowOff>0</xdr:rowOff>
    </xdr:to>
    <xdr:pic>
      <xdr:nvPicPr>
        <xdr:cNvPr id="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809625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47</xdr:row>
      <xdr:rowOff>0</xdr:rowOff>
    </xdr:from>
    <xdr:to>
      <xdr:col>4</xdr:col>
      <xdr:colOff>209550</xdr:colOff>
      <xdr:row>47</xdr:row>
      <xdr:rowOff>0</xdr:rowOff>
    </xdr:to>
    <xdr:pic>
      <xdr:nvPicPr>
        <xdr:cNvPr id="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5050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47</xdr:row>
      <xdr:rowOff>0</xdr:rowOff>
    </xdr:from>
    <xdr:to>
      <xdr:col>3</xdr:col>
      <xdr:colOff>1476375</xdr:colOff>
      <xdr:row>47</xdr:row>
      <xdr:rowOff>0</xdr:rowOff>
    </xdr:to>
    <xdr:pic>
      <xdr:nvPicPr>
        <xdr:cNvPr id="7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80962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1476375</xdr:colOff>
      <xdr:row>47</xdr:row>
      <xdr:rowOff>0</xdr:rowOff>
    </xdr:from>
    <xdr:to>
      <xdr:col>5</xdr:col>
      <xdr:colOff>190500</xdr:colOff>
      <xdr:row>47</xdr:row>
      <xdr:rowOff>0</xdr:rowOff>
    </xdr:to>
    <xdr:pic>
      <xdr:nvPicPr>
        <xdr:cNvPr id="8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80962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47</xdr:row>
      <xdr:rowOff>0</xdr:rowOff>
    </xdr:from>
    <xdr:to>
      <xdr:col>5</xdr:col>
      <xdr:colOff>2181225</xdr:colOff>
      <xdr:row>47</xdr:row>
      <xdr:rowOff>0</xdr:rowOff>
    </xdr:to>
    <xdr:pic>
      <xdr:nvPicPr>
        <xdr:cNvPr id="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80962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47</xdr:row>
      <xdr:rowOff>0</xdr:rowOff>
    </xdr:from>
    <xdr:to>
      <xdr:col>6</xdr:col>
      <xdr:colOff>400050</xdr:colOff>
      <xdr:row>47</xdr:row>
      <xdr:rowOff>0</xdr:rowOff>
    </xdr:to>
    <xdr:pic>
      <xdr:nvPicPr>
        <xdr:cNvPr id="10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86275" y="80962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47</xdr:row>
      <xdr:rowOff>0</xdr:rowOff>
    </xdr:from>
    <xdr:to>
      <xdr:col>6</xdr:col>
      <xdr:colOff>666750</xdr:colOff>
      <xdr:row>47</xdr:row>
      <xdr:rowOff>0</xdr:rowOff>
    </xdr:to>
    <xdr:pic>
      <xdr:nvPicPr>
        <xdr:cNvPr id="11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0057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47</xdr:row>
      <xdr:rowOff>0</xdr:rowOff>
    </xdr:from>
    <xdr:to>
      <xdr:col>5</xdr:col>
      <xdr:colOff>1447800</xdr:colOff>
      <xdr:row>47</xdr:row>
      <xdr:rowOff>0</xdr:rowOff>
    </xdr:to>
    <xdr:pic>
      <xdr:nvPicPr>
        <xdr:cNvPr id="12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8096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47</xdr:row>
      <xdr:rowOff>0</xdr:rowOff>
    </xdr:from>
    <xdr:to>
      <xdr:col>7</xdr:col>
      <xdr:colOff>619125</xdr:colOff>
      <xdr:row>47</xdr:row>
      <xdr:rowOff>0</xdr:rowOff>
    </xdr:to>
    <xdr:pic>
      <xdr:nvPicPr>
        <xdr:cNvPr id="13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0057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47</xdr:row>
      <xdr:rowOff>0</xdr:rowOff>
    </xdr:from>
    <xdr:to>
      <xdr:col>5</xdr:col>
      <xdr:colOff>552450</xdr:colOff>
      <xdr:row>47</xdr:row>
      <xdr:rowOff>0</xdr:rowOff>
    </xdr:to>
    <xdr:pic>
      <xdr:nvPicPr>
        <xdr:cNvPr id="14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14600" y="80962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47</xdr:row>
      <xdr:rowOff>0</xdr:rowOff>
    </xdr:from>
    <xdr:to>
      <xdr:col>7</xdr:col>
      <xdr:colOff>209550</xdr:colOff>
      <xdr:row>47</xdr:row>
      <xdr:rowOff>0</xdr:rowOff>
    </xdr:to>
    <xdr:pic>
      <xdr:nvPicPr>
        <xdr:cNvPr id="15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0057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47</xdr:row>
      <xdr:rowOff>0</xdr:rowOff>
    </xdr:from>
    <xdr:to>
      <xdr:col>11</xdr:col>
      <xdr:colOff>514350</xdr:colOff>
      <xdr:row>47</xdr:row>
      <xdr:rowOff>0</xdr:rowOff>
    </xdr:to>
    <xdr:pic>
      <xdr:nvPicPr>
        <xdr:cNvPr id="16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80962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47</xdr:row>
      <xdr:rowOff>0</xdr:rowOff>
    </xdr:from>
    <xdr:to>
      <xdr:col>13</xdr:col>
      <xdr:colOff>190500</xdr:colOff>
      <xdr:row>47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80962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47</xdr:row>
      <xdr:rowOff>0</xdr:rowOff>
    </xdr:from>
    <xdr:to>
      <xdr:col>14</xdr:col>
      <xdr:colOff>47625</xdr:colOff>
      <xdr:row>47</xdr:row>
      <xdr:rowOff>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096250"/>
          <a:ext cx="615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47</xdr:row>
      <xdr:rowOff>0</xdr:rowOff>
    </xdr:from>
    <xdr:to>
      <xdr:col>2</xdr:col>
      <xdr:colOff>333375</xdr:colOff>
      <xdr:row>47</xdr:row>
      <xdr:rowOff>0</xdr:rowOff>
    </xdr:to>
    <xdr:pic>
      <xdr:nvPicPr>
        <xdr:cNvPr id="19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47</xdr:row>
      <xdr:rowOff>0</xdr:rowOff>
    </xdr:from>
    <xdr:to>
      <xdr:col>5</xdr:col>
      <xdr:colOff>1438275</xdr:colOff>
      <xdr:row>47</xdr:row>
      <xdr:rowOff>0</xdr:rowOff>
    </xdr:to>
    <xdr:pic>
      <xdr:nvPicPr>
        <xdr:cNvPr id="20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24150" y="809625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47</xdr:row>
      <xdr:rowOff>0</xdr:rowOff>
    </xdr:from>
    <xdr:to>
      <xdr:col>4</xdr:col>
      <xdr:colOff>209550</xdr:colOff>
      <xdr:row>47</xdr:row>
      <xdr:rowOff>0</xdr:rowOff>
    </xdr:to>
    <xdr:pic>
      <xdr:nvPicPr>
        <xdr:cNvPr id="21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47</xdr:row>
      <xdr:rowOff>0</xdr:rowOff>
    </xdr:from>
    <xdr:to>
      <xdr:col>3</xdr:col>
      <xdr:colOff>1476375</xdr:colOff>
      <xdr:row>47</xdr:row>
      <xdr:rowOff>0</xdr:rowOff>
    </xdr:to>
    <xdr:pic>
      <xdr:nvPicPr>
        <xdr:cNvPr id="22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9725" y="80962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1476375</xdr:colOff>
      <xdr:row>47</xdr:row>
      <xdr:rowOff>0</xdr:rowOff>
    </xdr:from>
    <xdr:to>
      <xdr:col>5</xdr:col>
      <xdr:colOff>476250</xdr:colOff>
      <xdr:row>47</xdr:row>
      <xdr:rowOff>0</xdr:rowOff>
    </xdr:to>
    <xdr:pic>
      <xdr:nvPicPr>
        <xdr:cNvPr id="23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0" y="80962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47</xdr:row>
      <xdr:rowOff>0</xdr:rowOff>
    </xdr:from>
    <xdr:to>
      <xdr:col>4</xdr:col>
      <xdr:colOff>209550</xdr:colOff>
      <xdr:row>47</xdr:row>
      <xdr:rowOff>0</xdr:rowOff>
    </xdr:to>
    <xdr:pic>
      <xdr:nvPicPr>
        <xdr:cNvPr id="2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47</xdr:row>
      <xdr:rowOff>0</xdr:rowOff>
    </xdr:from>
    <xdr:to>
      <xdr:col>9</xdr:col>
      <xdr:colOff>228600</xdr:colOff>
      <xdr:row>47</xdr:row>
      <xdr:rowOff>0</xdr:rowOff>
    </xdr:to>
    <xdr:pic>
      <xdr:nvPicPr>
        <xdr:cNvPr id="2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809625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47</xdr:row>
      <xdr:rowOff>0</xdr:rowOff>
    </xdr:from>
    <xdr:to>
      <xdr:col>4</xdr:col>
      <xdr:colOff>209550</xdr:colOff>
      <xdr:row>47</xdr:row>
      <xdr:rowOff>0</xdr:rowOff>
    </xdr:to>
    <xdr:pic>
      <xdr:nvPicPr>
        <xdr:cNvPr id="2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5050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47</xdr:row>
      <xdr:rowOff>0</xdr:rowOff>
    </xdr:from>
    <xdr:to>
      <xdr:col>7</xdr:col>
      <xdr:colOff>209550</xdr:colOff>
      <xdr:row>47</xdr:row>
      <xdr:rowOff>0</xdr:rowOff>
    </xdr:to>
    <xdr:pic>
      <xdr:nvPicPr>
        <xdr:cNvPr id="2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00575" y="809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47</xdr:row>
      <xdr:rowOff>0</xdr:rowOff>
    </xdr:from>
    <xdr:to>
      <xdr:col>11</xdr:col>
      <xdr:colOff>514350</xdr:colOff>
      <xdr:row>47</xdr:row>
      <xdr:rowOff>0</xdr:rowOff>
    </xdr:to>
    <xdr:pic>
      <xdr:nvPicPr>
        <xdr:cNvPr id="28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80962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47</xdr:row>
      <xdr:rowOff>0</xdr:rowOff>
    </xdr:from>
    <xdr:to>
      <xdr:col>12</xdr:col>
      <xdr:colOff>523875</xdr:colOff>
      <xdr:row>47</xdr:row>
      <xdr:rowOff>0</xdr:rowOff>
    </xdr:to>
    <xdr:pic>
      <xdr:nvPicPr>
        <xdr:cNvPr id="2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809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47</xdr:row>
      <xdr:rowOff>0</xdr:rowOff>
    </xdr:from>
    <xdr:to>
      <xdr:col>13</xdr:col>
      <xdr:colOff>190500</xdr:colOff>
      <xdr:row>47</xdr:row>
      <xdr:rowOff>0</xdr:rowOff>
    </xdr:to>
    <xdr:pic>
      <xdr:nvPicPr>
        <xdr:cNvPr id="30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80962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47</xdr:row>
      <xdr:rowOff>0</xdr:rowOff>
    </xdr:from>
    <xdr:to>
      <xdr:col>16</xdr:col>
      <xdr:colOff>0</xdr:colOff>
      <xdr:row>47</xdr:row>
      <xdr:rowOff>0</xdr:rowOff>
    </xdr:to>
    <xdr:pic>
      <xdr:nvPicPr>
        <xdr:cNvPr id="31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80962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48</xdr:row>
      <xdr:rowOff>0</xdr:rowOff>
    </xdr:from>
    <xdr:to>
      <xdr:col>14</xdr:col>
      <xdr:colOff>47625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58175"/>
          <a:ext cx="614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48</xdr:row>
      <xdr:rowOff>0</xdr:rowOff>
    </xdr:from>
    <xdr:to>
      <xdr:col>2</xdr:col>
      <xdr:colOff>314325</xdr:colOff>
      <xdr:row>48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3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48</xdr:row>
      <xdr:rowOff>0</xdr:rowOff>
    </xdr:from>
    <xdr:to>
      <xdr:col>9</xdr:col>
      <xdr:colOff>171450</xdr:colOff>
      <xdr:row>48</xdr:row>
      <xdr:rowOff>0</xdr:rowOff>
    </xdr:to>
    <xdr:pic>
      <xdr:nvPicPr>
        <xdr:cNvPr id="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8258175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48</xdr:row>
      <xdr:rowOff>0</xdr:rowOff>
    </xdr:from>
    <xdr:to>
      <xdr:col>3</xdr:col>
      <xdr:colOff>1552575</xdr:colOff>
      <xdr:row>48</xdr:row>
      <xdr:rowOff>0</xdr:rowOff>
    </xdr:to>
    <xdr:pic>
      <xdr:nvPicPr>
        <xdr:cNvPr id="7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2581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48</xdr:row>
      <xdr:rowOff>0</xdr:rowOff>
    </xdr:from>
    <xdr:to>
      <xdr:col>5</xdr:col>
      <xdr:colOff>200025</xdr:colOff>
      <xdr:row>48</xdr:row>
      <xdr:rowOff>0</xdr:rowOff>
    </xdr:to>
    <xdr:pic>
      <xdr:nvPicPr>
        <xdr:cNvPr id="8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8258175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48</xdr:row>
      <xdr:rowOff>0</xdr:rowOff>
    </xdr:from>
    <xdr:to>
      <xdr:col>5</xdr:col>
      <xdr:colOff>2190750</xdr:colOff>
      <xdr:row>48</xdr:row>
      <xdr:rowOff>0</xdr:rowOff>
    </xdr:to>
    <xdr:pic>
      <xdr:nvPicPr>
        <xdr:cNvPr id="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8258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48</xdr:row>
      <xdr:rowOff>0</xdr:rowOff>
    </xdr:from>
    <xdr:to>
      <xdr:col>6</xdr:col>
      <xdr:colOff>400050</xdr:colOff>
      <xdr:row>48</xdr:row>
      <xdr:rowOff>0</xdr:rowOff>
    </xdr:to>
    <xdr:pic>
      <xdr:nvPicPr>
        <xdr:cNvPr id="10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82581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48</xdr:row>
      <xdr:rowOff>0</xdr:rowOff>
    </xdr:from>
    <xdr:to>
      <xdr:col>6</xdr:col>
      <xdr:colOff>762000</xdr:colOff>
      <xdr:row>48</xdr:row>
      <xdr:rowOff>0</xdr:rowOff>
    </xdr:to>
    <xdr:pic>
      <xdr:nvPicPr>
        <xdr:cNvPr id="11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48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48</xdr:row>
      <xdr:rowOff>0</xdr:rowOff>
    </xdr:from>
    <xdr:to>
      <xdr:col>5</xdr:col>
      <xdr:colOff>1447800</xdr:colOff>
      <xdr:row>48</xdr:row>
      <xdr:rowOff>0</xdr:rowOff>
    </xdr:to>
    <xdr:pic>
      <xdr:nvPicPr>
        <xdr:cNvPr id="12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82581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762000</xdr:colOff>
      <xdr:row>48</xdr:row>
      <xdr:rowOff>0</xdr:rowOff>
    </xdr:from>
    <xdr:to>
      <xdr:col>7</xdr:col>
      <xdr:colOff>619125</xdr:colOff>
      <xdr:row>48</xdr:row>
      <xdr:rowOff>0</xdr:rowOff>
    </xdr:to>
    <xdr:pic>
      <xdr:nvPicPr>
        <xdr:cNvPr id="13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48</xdr:row>
      <xdr:rowOff>0</xdr:rowOff>
    </xdr:from>
    <xdr:to>
      <xdr:col>5</xdr:col>
      <xdr:colOff>552450</xdr:colOff>
      <xdr:row>48</xdr:row>
      <xdr:rowOff>0</xdr:rowOff>
    </xdr:to>
    <xdr:pic>
      <xdr:nvPicPr>
        <xdr:cNvPr id="14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82581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48</xdr:row>
      <xdr:rowOff>0</xdr:rowOff>
    </xdr:from>
    <xdr:to>
      <xdr:col>7</xdr:col>
      <xdr:colOff>209550</xdr:colOff>
      <xdr:row>48</xdr:row>
      <xdr:rowOff>0</xdr:rowOff>
    </xdr:to>
    <xdr:pic>
      <xdr:nvPicPr>
        <xdr:cNvPr id="15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8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48</xdr:row>
      <xdr:rowOff>0</xdr:rowOff>
    </xdr:from>
    <xdr:to>
      <xdr:col>11</xdr:col>
      <xdr:colOff>514350</xdr:colOff>
      <xdr:row>48</xdr:row>
      <xdr:rowOff>0</xdr:rowOff>
    </xdr:to>
    <xdr:pic>
      <xdr:nvPicPr>
        <xdr:cNvPr id="16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82581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48</xdr:row>
      <xdr:rowOff>0</xdr:rowOff>
    </xdr:from>
    <xdr:to>
      <xdr:col>13</xdr:col>
      <xdr:colOff>190500</xdr:colOff>
      <xdr:row>48</xdr:row>
      <xdr:rowOff>0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82581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48</xdr:row>
      <xdr:rowOff>0</xdr:rowOff>
    </xdr:from>
    <xdr:to>
      <xdr:col>14</xdr:col>
      <xdr:colOff>47625</xdr:colOff>
      <xdr:row>48</xdr:row>
      <xdr:rowOff>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58175"/>
          <a:ext cx="614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48</xdr:row>
      <xdr:rowOff>0</xdr:rowOff>
    </xdr:from>
    <xdr:to>
      <xdr:col>2</xdr:col>
      <xdr:colOff>314325</xdr:colOff>
      <xdr:row>48</xdr:row>
      <xdr:rowOff>0</xdr:rowOff>
    </xdr:to>
    <xdr:pic>
      <xdr:nvPicPr>
        <xdr:cNvPr id="19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48</xdr:row>
      <xdr:rowOff>0</xdr:rowOff>
    </xdr:from>
    <xdr:to>
      <xdr:col>5</xdr:col>
      <xdr:colOff>1438275</xdr:colOff>
      <xdr:row>48</xdr:row>
      <xdr:rowOff>0</xdr:rowOff>
    </xdr:to>
    <xdr:pic>
      <xdr:nvPicPr>
        <xdr:cNvPr id="20" name="Obraz 22" descr="http://www.sfs.jatsu.pl/grafa/g_wyborcza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90825" y="82581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21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48</xdr:row>
      <xdr:rowOff>0</xdr:rowOff>
    </xdr:from>
    <xdr:to>
      <xdr:col>3</xdr:col>
      <xdr:colOff>1552575</xdr:colOff>
      <xdr:row>48</xdr:row>
      <xdr:rowOff>0</xdr:rowOff>
    </xdr:to>
    <xdr:pic>
      <xdr:nvPicPr>
        <xdr:cNvPr id="22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82581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48</xdr:row>
      <xdr:rowOff>0</xdr:rowOff>
    </xdr:from>
    <xdr:to>
      <xdr:col>5</xdr:col>
      <xdr:colOff>476250</xdr:colOff>
      <xdr:row>48</xdr:row>
      <xdr:rowOff>0</xdr:rowOff>
    </xdr:to>
    <xdr:pic>
      <xdr:nvPicPr>
        <xdr:cNvPr id="23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52650" y="82581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2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48</xdr:row>
      <xdr:rowOff>0</xdr:rowOff>
    </xdr:from>
    <xdr:to>
      <xdr:col>9</xdr:col>
      <xdr:colOff>171450</xdr:colOff>
      <xdr:row>48</xdr:row>
      <xdr:rowOff>0</xdr:rowOff>
    </xdr:to>
    <xdr:pic>
      <xdr:nvPicPr>
        <xdr:cNvPr id="25" name="Obraz 4" descr="http://www.sfs.jatsu.pl/grafa/UMW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8258175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48</xdr:row>
      <xdr:rowOff>0</xdr:rowOff>
    </xdr:from>
    <xdr:to>
      <xdr:col>4</xdr:col>
      <xdr:colOff>209550</xdr:colOff>
      <xdr:row>48</xdr:row>
      <xdr:rowOff>0</xdr:rowOff>
    </xdr:to>
    <xdr:pic>
      <xdr:nvPicPr>
        <xdr:cNvPr id="26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48</xdr:row>
      <xdr:rowOff>0</xdr:rowOff>
    </xdr:from>
    <xdr:to>
      <xdr:col>7</xdr:col>
      <xdr:colOff>209550</xdr:colOff>
      <xdr:row>48</xdr:row>
      <xdr:rowOff>0</xdr:rowOff>
    </xdr:to>
    <xdr:pic>
      <xdr:nvPicPr>
        <xdr:cNvPr id="27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8200" y="825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48</xdr:row>
      <xdr:rowOff>0</xdr:rowOff>
    </xdr:from>
    <xdr:to>
      <xdr:col>11</xdr:col>
      <xdr:colOff>514350</xdr:colOff>
      <xdr:row>48</xdr:row>
      <xdr:rowOff>0</xdr:rowOff>
    </xdr:to>
    <xdr:pic>
      <xdr:nvPicPr>
        <xdr:cNvPr id="28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82581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48</xdr:row>
      <xdr:rowOff>0</xdr:rowOff>
    </xdr:from>
    <xdr:to>
      <xdr:col>12</xdr:col>
      <xdr:colOff>523875</xdr:colOff>
      <xdr:row>48</xdr:row>
      <xdr:rowOff>0</xdr:rowOff>
    </xdr:to>
    <xdr:pic>
      <xdr:nvPicPr>
        <xdr:cNvPr id="29" name="Obraz 25" descr="http://www.sfs.jatsu.pl/grafa/prz_sportowy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8258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48</xdr:row>
      <xdr:rowOff>0</xdr:rowOff>
    </xdr:from>
    <xdr:to>
      <xdr:col>13</xdr:col>
      <xdr:colOff>190500</xdr:colOff>
      <xdr:row>48</xdr:row>
      <xdr:rowOff>0</xdr:rowOff>
    </xdr:to>
    <xdr:pic>
      <xdr:nvPicPr>
        <xdr:cNvPr id="30" name="Obraz 10" descr="http://www.sfs.jatsu.pl/grafa/PKOL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82581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48</xdr:row>
      <xdr:rowOff>0</xdr:rowOff>
    </xdr:from>
    <xdr:to>
      <xdr:col>16</xdr:col>
      <xdr:colOff>0</xdr:colOff>
      <xdr:row>48</xdr:row>
      <xdr:rowOff>0</xdr:rowOff>
    </xdr:to>
    <xdr:pic>
      <xdr:nvPicPr>
        <xdr:cNvPr id="31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8258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workbookViewId="0" topLeftCell="A17">
      <selection activeCell="F49" sqref="F49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375" style="15" customWidth="1"/>
    <col min="4" max="4" width="23.25390625" style="0" customWidth="1"/>
    <col min="5" max="5" width="2.625" style="15" customWidth="1"/>
    <col min="6" max="6" width="28.375" style="22" customWidth="1"/>
    <col min="7" max="7" width="10.00390625" style="0" hidden="1" customWidth="1"/>
    <col min="8" max="8" width="10.375" style="0" hidden="1" customWidth="1"/>
    <col min="9" max="9" width="7.875" style="22" hidden="1" customWidth="1"/>
    <col min="10" max="10" width="3.125" style="15" customWidth="1"/>
    <col min="11" max="11" width="3.25390625" style="15" customWidth="1"/>
    <col min="12" max="12" width="9.75390625" style="15" customWidth="1"/>
    <col min="13" max="13" width="9.125" style="26" customWidth="1"/>
    <col min="14" max="15" width="2.875" style="0" customWidth="1"/>
    <col min="16" max="16" width="3.125" style="0" customWidth="1"/>
  </cols>
  <sheetData>
    <row r="1" spans="1:16" ht="18" customHeight="1">
      <c r="A1" s="102" t="s">
        <v>112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0.25">
      <c r="A2" s="110" t="s">
        <v>113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2" t="s">
        <v>114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2" t="s">
        <v>194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181</v>
      </c>
      <c r="D8" s="7"/>
      <c r="F8" s="23"/>
      <c r="G8" s="1"/>
      <c r="H8" s="1"/>
      <c r="I8" s="23"/>
      <c r="J8" s="18"/>
      <c r="K8" s="18"/>
    </row>
    <row r="9" spans="2:12" ht="15.75">
      <c r="B9" s="6" t="s">
        <v>179</v>
      </c>
      <c r="C9" s="18"/>
      <c r="D9" s="6"/>
      <c r="E9" s="18"/>
      <c r="G9" s="6"/>
      <c r="H9" s="6"/>
      <c r="I9" s="6" t="s">
        <v>111</v>
      </c>
      <c r="L9" s="6" t="s">
        <v>189</v>
      </c>
    </row>
    <row r="10" ht="13.5" thickBot="1"/>
    <row r="11" spans="2:16" ht="15.75" customHeight="1">
      <c r="B11" s="108" t="s">
        <v>6</v>
      </c>
      <c r="C11" s="106" t="s">
        <v>0</v>
      </c>
      <c r="D11" s="104" t="s">
        <v>10</v>
      </c>
      <c r="E11" s="104" t="s">
        <v>14</v>
      </c>
      <c r="F11" s="104" t="s">
        <v>7</v>
      </c>
      <c r="G11" s="111" t="s">
        <v>177</v>
      </c>
      <c r="H11" s="111" t="s">
        <v>178</v>
      </c>
      <c r="I11" s="44" t="s">
        <v>1</v>
      </c>
      <c r="J11" s="103" t="s">
        <v>17</v>
      </c>
      <c r="K11" s="103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9"/>
      <c r="C12" s="107"/>
      <c r="D12" s="105"/>
      <c r="E12" s="105"/>
      <c r="F12" s="105"/>
      <c r="G12" s="112"/>
      <c r="H12" s="112"/>
      <c r="I12" s="93" t="s">
        <v>5</v>
      </c>
      <c r="J12" s="92" t="s">
        <v>3</v>
      </c>
      <c r="K12" s="92" t="s">
        <v>4</v>
      </c>
      <c r="L12" s="92" t="s">
        <v>2</v>
      </c>
      <c r="M12" s="93" t="s">
        <v>16</v>
      </c>
      <c r="N12" s="94"/>
      <c r="O12" s="94" t="s">
        <v>12</v>
      </c>
      <c r="P12" s="87" t="s">
        <v>18</v>
      </c>
    </row>
    <row r="13" spans="2:16" ht="12" customHeight="1">
      <c r="B13" s="11">
        <v>1</v>
      </c>
      <c r="C13" s="11">
        <v>16</v>
      </c>
      <c r="D13" s="98" t="s">
        <v>118</v>
      </c>
      <c r="E13" s="64">
        <v>87</v>
      </c>
      <c r="F13" s="65" t="s">
        <v>86</v>
      </c>
      <c r="G13" s="66">
        <v>0.4222175925925926</v>
      </c>
      <c r="H13" s="46">
        <v>0.4406412037037037</v>
      </c>
      <c r="I13" s="27">
        <f aca="true" t="shared" si="0" ref="I13:I31">H13-G13</f>
        <v>0.01842361111111107</v>
      </c>
      <c r="J13" s="35">
        <v>1</v>
      </c>
      <c r="K13" s="35">
        <v>0</v>
      </c>
      <c r="L13" s="29">
        <f aca="true" t="shared" si="1" ref="L13:L31">I13</f>
        <v>0.01842361111111107</v>
      </c>
      <c r="M13" s="67">
        <f aca="true" t="shared" si="2" ref="M13:M41">L13-L$13</f>
        <v>0</v>
      </c>
      <c r="N13" s="61" t="s">
        <v>195</v>
      </c>
      <c r="O13" s="62">
        <v>45</v>
      </c>
      <c r="P13" s="63">
        <v>15</v>
      </c>
    </row>
    <row r="14" spans="1:16" ht="12.75">
      <c r="A14">
        <v>2</v>
      </c>
      <c r="B14" s="2">
        <v>2</v>
      </c>
      <c r="C14" s="2">
        <v>15</v>
      </c>
      <c r="D14" s="3" t="s">
        <v>24</v>
      </c>
      <c r="E14" s="41">
        <v>89</v>
      </c>
      <c r="F14" s="34" t="s">
        <v>87</v>
      </c>
      <c r="G14" s="20">
        <v>0.4218715277777778</v>
      </c>
      <c r="H14" s="47">
        <v>0.4407372685185185</v>
      </c>
      <c r="I14" s="25">
        <f t="shared" si="0"/>
        <v>0.01886574074074071</v>
      </c>
      <c r="J14" s="32">
        <v>1</v>
      </c>
      <c r="K14" s="32">
        <v>1</v>
      </c>
      <c r="L14" s="30">
        <f t="shared" si="1"/>
        <v>0.01886574074074071</v>
      </c>
      <c r="M14" s="28">
        <f t="shared" si="2"/>
        <v>0.00044212962962963953</v>
      </c>
      <c r="N14" s="57" t="s">
        <v>195</v>
      </c>
      <c r="O14" s="58">
        <v>44</v>
      </c>
      <c r="P14" s="59">
        <v>12</v>
      </c>
    </row>
    <row r="15" spans="2:16" ht="12.75">
      <c r="B15" s="2">
        <v>3</v>
      </c>
      <c r="C15" s="2">
        <v>5</v>
      </c>
      <c r="D15" s="3" t="s">
        <v>21</v>
      </c>
      <c r="E15" s="41">
        <v>88</v>
      </c>
      <c r="F15" s="34" t="s">
        <v>115</v>
      </c>
      <c r="G15" s="20">
        <v>0.4183981481481482</v>
      </c>
      <c r="H15" s="47">
        <v>0.4376481481481482</v>
      </c>
      <c r="I15" s="25">
        <f t="shared" si="0"/>
        <v>0.01924999999999999</v>
      </c>
      <c r="J15" s="32">
        <v>1</v>
      </c>
      <c r="K15" s="32">
        <v>3</v>
      </c>
      <c r="L15" s="30">
        <f t="shared" si="1"/>
        <v>0.01924999999999999</v>
      </c>
      <c r="M15" s="28">
        <f t="shared" si="2"/>
        <v>0.0008263888888889181</v>
      </c>
      <c r="N15" s="57" t="s">
        <v>195</v>
      </c>
      <c r="O15" s="58">
        <v>43</v>
      </c>
      <c r="P15" s="59">
        <v>10</v>
      </c>
    </row>
    <row r="16" spans="2:16" ht="12.75">
      <c r="B16" s="2">
        <v>4</v>
      </c>
      <c r="C16" s="2">
        <v>29</v>
      </c>
      <c r="D16" s="3" t="s">
        <v>36</v>
      </c>
      <c r="E16" s="41">
        <v>88</v>
      </c>
      <c r="F16" s="34" t="s">
        <v>115</v>
      </c>
      <c r="G16" s="20">
        <v>0.4267372685185185</v>
      </c>
      <c r="H16" s="47">
        <v>0.44637384259259255</v>
      </c>
      <c r="I16" s="25">
        <f t="shared" si="0"/>
        <v>0.019636574074074042</v>
      </c>
      <c r="J16" s="32">
        <v>2</v>
      </c>
      <c r="K16" s="32">
        <v>1</v>
      </c>
      <c r="L16" s="30">
        <f t="shared" si="1"/>
        <v>0.019636574074074042</v>
      </c>
      <c r="M16" s="28">
        <f t="shared" si="2"/>
        <v>0.0012129629629629712</v>
      </c>
      <c r="N16" s="57" t="s">
        <v>195</v>
      </c>
      <c r="O16" s="58">
        <v>42</v>
      </c>
      <c r="P16" s="59">
        <v>9</v>
      </c>
    </row>
    <row r="17" spans="2:16" ht="12.75">
      <c r="B17" s="2">
        <v>5</v>
      </c>
      <c r="C17" s="2">
        <v>11</v>
      </c>
      <c r="D17" s="99" t="s">
        <v>42</v>
      </c>
      <c r="E17" s="41">
        <v>87</v>
      </c>
      <c r="F17" s="34" t="s">
        <v>86</v>
      </c>
      <c r="G17" s="20">
        <v>0.42048148148148146</v>
      </c>
      <c r="H17" s="47">
        <v>0.44012384259259263</v>
      </c>
      <c r="I17" s="25">
        <f t="shared" si="0"/>
        <v>0.019642361111111173</v>
      </c>
      <c r="J17" s="32">
        <v>2</v>
      </c>
      <c r="K17" s="32">
        <v>4</v>
      </c>
      <c r="L17" s="30">
        <f t="shared" si="1"/>
        <v>0.019642361111111173</v>
      </c>
      <c r="M17" s="28">
        <f t="shared" si="2"/>
        <v>0.0012187500000001017</v>
      </c>
      <c r="N17" s="57" t="s">
        <v>195</v>
      </c>
      <c r="O17" s="58">
        <v>41</v>
      </c>
      <c r="P17" s="59">
        <v>8</v>
      </c>
    </row>
    <row r="18" spans="2:16" ht="12.75">
      <c r="B18" s="2">
        <v>6</v>
      </c>
      <c r="C18" s="2">
        <v>10</v>
      </c>
      <c r="D18" s="99" t="s">
        <v>27</v>
      </c>
      <c r="E18" s="41">
        <v>89</v>
      </c>
      <c r="F18" s="34" t="s">
        <v>20</v>
      </c>
      <c r="G18" s="20">
        <v>0.42013657407407407</v>
      </c>
      <c r="H18" s="47">
        <v>0.4399710648148148</v>
      </c>
      <c r="I18" s="25">
        <f t="shared" si="0"/>
        <v>0.01983449074074073</v>
      </c>
      <c r="J18" s="32">
        <v>3</v>
      </c>
      <c r="K18" s="32">
        <v>0</v>
      </c>
      <c r="L18" s="30">
        <f t="shared" si="1"/>
        <v>0.01983449074074073</v>
      </c>
      <c r="M18" s="28">
        <f t="shared" si="2"/>
        <v>0.0014108796296296577</v>
      </c>
      <c r="N18" s="57" t="s">
        <v>195</v>
      </c>
      <c r="O18" s="58">
        <v>40</v>
      </c>
      <c r="P18" s="59">
        <v>7</v>
      </c>
    </row>
    <row r="19" spans="2:16" ht="12.75">
      <c r="B19" s="2">
        <v>7</v>
      </c>
      <c r="C19" s="2">
        <v>17</v>
      </c>
      <c r="D19" s="3" t="s">
        <v>41</v>
      </c>
      <c r="E19" s="41">
        <v>89</v>
      </c>
      <c r="F19" s="34" t="s">
        <v>44</v>
      </c>
      <c r="G19" s="20">
        <v>0.42257523148148146</v>
      </c>
      <c r="H19" s="47">
        <v>0.4427511574074074</v>
      </c>
      <c r="I19" s="25">
        <f t="shared" si="0"/>
        <v>0.02017592592592593</v>
      </c>
      <c r="J19" s="32">
        <v>2</v>
      </c>
      <c r="K19" s="32">
        <v>1</v>
      </c>
      <c r="L19" s="30">
        <f t="shared" si="1"/>
        <v>0.02017592592592593</v>
      </c>
      <c r="M19" s="28">
        <f t="shared" si="2"/>
        <v>0.0017523148148148593</v>
      </c>
      <c r="N19" s="57" t="s">
        <v>195</v>
      </c>
      <c r="O19" s="58">
        <v>39</v>
      </c>
      <c r="P19" s="59">
        <v>6</v>
      </c>
    </row>
    <row r="20" spans="2:16" ht="12.75">
      <c r="B20" s="2">
        <v>8</v>
      </c>
      <c r="C20" s="2">
        <v>21</v>
      </c>
      <c r="D20" s="3" t="s">
        <v>25</v>
      </c>
      <c r="E20" s="41">
        <v>89</v>
      </c>
      <c r="F20" s="34" t="s">
        <v>116</v>
      </c>
      <c r="G20" s="20">
        <v>0.42396296296296293</v>
      </c>
      <c r="H20" s="47">
        <v>0.44430902777777775</v>
      </c>
      <c r="I20" s="25">
        <f t="shared" si="0"/>
        <v>0.020346064814814824</v>
      </c>
      <c r="J20" s="32">
        <v>3</v>
      </c>
      <c r="K20" s="32">
        <v>0</v>
      </c>
      <c r="L20" s="30">
        <f t="shared" si="1"/>
        <v>0.020346064814814824</v>
      </c>
      <c r="M20" s="28">
        <f t="shared" si="2"/>
        <v>0.0019224537037037526</v>
      </c>
      <c r="N20" s="57" t="s">
        <v>195</v>
      </c>
      <c r="O20" s="58">
        <v>38</v>
      </c>
      <c r="P20" s="59">
        <v>5</v>
      </c>
    </row>
    <row r="21" spans="2:16" ht="12.75">
      <c r="B21" s="2">
        <v>9</v>
      </c>
      <c r="C21" s="2">
        <v>1</v>
      </c>
      <c r="D21" s="3" t="s">
        <v>29</v>
      </c>
      <c r="E21" s="41">
        <v>88</v>
      </c>
      <c r="F21" s="34" t="s">
        <v>115</v>
      </c>
      <c r="G21" s="20">
        <v>0.4170092592592593</v>
      </c>
      <c r="H21" s="47">
        <v>0.4373622685185185</v>
      </c>
      <c r="I21" s="25">
        <f t="shared" si="0"/>
        <v>0.020353009259259203</v>
      </c>
      <c r="J21" s="32">
        <v>4</v>
      </c>
      <c r="K21" s="32">
        <v>2</v>
      </c>
      <c r="L21" s="30">
        <f t="shared" si="1"/>
        <v>0.020353009259259203</v>
      </c>
      <c r="M21" s="28">
        <f t="shared" si="2"/>
        <v>0.0019293981481481315</v>
      </c>
      <c r="N21" s="57" t="s">
        <v>195</v>
      </c>
      <c r="O21" s="58">
        <v>37</v>
      </c>
      <c r="P21" s="59">
        <v>4</v>
      </c>
    </row>
    <row r="22" spans="2:16" ht="12.75">
      <c r="B22" s="2">
        <v>10</v>
      </c>
      <c r="C22" s="2">
        <v>19</v>
      </c>
      <c r="D22" s="3" t="s">
        <v>32</v>
      </c>
      <c r="E22" s="41">
        <v>89</v>
      </c>
      <c r="F22" s="34" t="s">
        <v>87</v>
      </c>
      <c r="G22" s="20">
        <v>0.42327199074074073</v>
      </c>
      <c r="H22" s="47">
        <v>0.4437905092592593</v>
      </c>
      <c r="I22" s="25">
        <f t="shared" si="0"/>
        <v>0.020518518518518547</v>
      </c>
      <c r="J22" s="32">
        <v>3</v>
      </c>
      <c r="K22" s="32">
        <v>1</v>
      </c>
      <c r="L22" s="30">
        <f t="shared" si="1"/>
        <v>0.020518518518518547</v>
      </c>
      <c r="M22" s="28">
        <f t="shared" si="2"/>
        <v>0.002094907407407476</v>
      </c>
      <c r="N22" s="57" t="s">
        <v>196</v>
      </c>
      <c r="O22" s="58">
        <v>36</v>
      </c>
      <c r="P22" s="59">
        <v>4</v>
      </c>
    </row>
    <row r="23" spans="2:16" ht="12.75">
      <c r="B23" s="2">
        <v>11</v>
      </c>
      <c r="C23" s="2">
        <v>26</v>
      </c>
      <c r="D23" s="3" t="s">
        <v>43</v>
      </c>
      <c r="E23" s="41">
        <v>87</v>
      </c>
      <c r="F23" s="34" t="s">
        <v>86</v>
      </c>
      <c r="G23" s="20">
        <v>0.42569212962962966</v>
      </c>
      <c r="H23" s="47">
        <v>0.4462291666666667</v>
      </c>
      <c r="I23" s="25">
        <f t="shared" si="0"/>
        <v>0.02053703703703702</v>
      </c>
      <c r="J23" s="32">
        <v>2</v>
      </c>
      <c r="K23" s="32">
        <v>1</v>
      </c>
      <c r="L23" s="30">
        <f t="shared" si="1"/>
        <v>0.02053703703703702</v>
      </c>
      <c r="M23" s="28">
        <f t="shared" si="2"/>
        <v>0.002113425925925949</v>
      </c>
      <c r="N23" s="57" t="s">
        <v>196</v>
      </c>
      <c r="O23" s="58">
        <v>35</v>
      </c>
      <c r="P23" s="59">
        <v>3</v>
      </c>
    </row>
    <row r="24" spans="2:16" ht="12.75">
      <c r="B24" s="2">
        <v>12</v>
      </c>
      <c r="C24" s="2">
        <v>9</v>
      </c>
      <c r="D24" s="3" t="s">
        <v>37</v>
      </c>
      <c r="E24" s="41">
        <v>89</v>
      </c>
      <c r="F24" s="34" t="s">
        <v>79</v>
      </c>
      <c r="G24" s="20">
        <v>0.4197951388888889</v>
      </c>
      <c r="H24" s="47">
        <v>0.44042013888888887</v>
      </c>
      <c r="I24" s="25">
        <f t="shared" si="0"/>
        <v>0.02062499999999995</v>
      </c>
      <c r="J24" s="32">
        <v>0</v>
      </c>
      <c r="K24" s="32">
        <v>3</v>
      </c>
      <c r="L24" s="30">
        <f t="shared" si="1"/>
        <v>0.02062499999999995</v>
      </c>
      <c r="M24" s="28">
        <f t="shared" si="2"/>
        <v>0.0022013888888888777</v>
      </c>
      <c r="N24" s="57" t="s">
        <v>196</v>
      </c>
      <c r="O24" s="58">
        <v>34</v>
      </c>
      <c r="P24" s="59">
        <v>3</v>
      </c>
    </row>
    <row r="25" spans="2:16" ht="12.75">
      <c r="B25" s="2">
        <v>13</v>
      </c>
      <c r="C25" s="2">
        <v>12</v>
      </c>
      <c r="D25" s="99" t="s">
        <v>19</v>
      </c>
      <c r="E25" s="41">
        <v>89</v>
      </c>
      <c r="F25" s="34" t="s">
        <v>20</v>
      </c>
      <c r="G25" s="20">
        <v>0.4208252314814815</v>
      </c>
      <c r="H25" s="47">
        <v>0.44185300925925924</v>
      </c>
      <c r="I25" s="25">
        <f t="shared" si="0"/>
        <v>0.021027777777777756</v>
      </c>
      <c r="J25" s="32">
        <v>3</v>
      </c>
      <c r="K25" s="32">
        <v>0</v>
      </c>
      <c r="L25" s="30">
        <f t="shared" si="1"/>
        <v>0.021027777777777756</v>
      </c>
      <c r="M25" s="28">
        <f t="shared" si="2"/>
        <v>0.002604166666666685</v>
      </c>
      <c r="N25" s="57" t="s">
        <v>196</v>
      </c>
      <c r="O25" s="58">
        <v>33</v>
      </c>
      <c r="P25" s="59">
        <v>2</v>
      </c>
    </row>
    <row r="26" spans="2:16" ht="12.75">
      <c r="B26" s="2">
        <v>14</v>
      </c>
      <c r="C26" s="2">
        <v>14</v>
      </c>
      <c r="D26" s="99" t="s">
        <v>40</v>
      </c>
      <c r="E26" s="41">
        <v>89</v>
      </c>
      <c r="F26" s="34" t="s">
        <v>20</v>
      </c>
      <c r="G26" s="20">
        <v>0.42151851851851857</v>
      </c>
      <c r="H26" s="47">
        <v>0.442818287037037</v>
      </c>
      <c r="I26" s="25">
        <f t="shared" si="0"/>
        <v>0.021299768518518447</v>
      </c>
      <c r="J26" s="32">
        <v>3</v>
      </c>
      <c r="K26" s="32">
        <v>3</v>
      </c>
      <c r="L26" s="30">
        <f t="shared" si="1"/>
        <v>0.021299768518518447</v>
      </c>
      <c r="M26" s="28">
        <f t="shared" si="2"/>
        <v>0.002876157407407376</v>
      </c>
      <c r="N26" s="57" t="s">
        <v>196</v>
      </c>
      <c r="O26" s="58">
        <v>32</v>
      </c>
      <c r="P26" s="59">
        <v>2</v>
      </c>
    </row>
    <row r="27" spans="2:16" ht="12.75">
      <c r="B27" s="2">
        <v>15</v>
      </c>
      <c r="C27" s="2">
        <v>8</v>
      </c>
      <c r="D27" s="3" t="s">
        <v>30</v>
      </c>
      <c r="E27" s="41">
        <v>89</v>
      </c>
      <c r="F27" s="34" t="s">
        <v>87</v>
      </c>
      <c r="G27" s="20">
        <v>0.419444444444444</v>
      </c>
      <c r="H27" s="47">
        <v>0.4410752314814815</v>
      </c>
      <c r="I27" s="25">
        <f t="shared" si="0"/>
        <v>0.02163078703703747</v>
      </c>
      <c r="J27" s="32">
        <v>1</v>
      </c>
      <c r="K27" s="32">
        <v>5</v>
      </c>
      <c r="L27" s="30">
        <f t="shared" si="1"/>
        <v>0.02163078703703747</v>
      </c>
      <c r="M27" s="28">
        <f t="shared" si="2"/>
        <v>0.0032071759259263977</v>
      </c>
      <c r="N27" s="57" t="s">
        <v>196</v>
      </c>
      <c r="O27" s="58">
        <v>31</v>
      </c>
      <c r="P27" s="59">
        <v>2</v>
      </c>
    </row>
    <row r="28" spans="2:16" ht="12.75">
      <c r="B28" s="2">
        <v>16</v>
      </c>
      <c r="C28" s="2">
        <v>3</v>
      </c>
      <c r="D28" s="99" t="s">
        <v>121</v>
      </c>
      <c r="E28" s="41">
        <v>89</v>
      </c>
      <c r="F28" s="34" t="s">
        <v>108</v>
      </c>
      <c r="G28" s="20">
        <v>0.41736689814814815</v>
      </c>
      <c r="H28" s="47">
        <v>0.43914004629629627</v>
      </c>
      <c r="I28" s="25">
        <f t="shared" si="0"/>
        <v>0.021773148148148125</v>
      </c>
      <c r="J28" s="32">
        <v>3</v>
      </c>
      <c r="K28" s="32">
        <v>3</v>
      </c>
      <c r="L28" s="30">
        <f t="shared" si="1"/>
        <v>0.021773148148148125</v>
      </c>
      <c r="M28" s="28">
        <f t="shared" si="2"/>
        <v>0.0033495370370370536</v>
      </c>
      <c r="N28" s="57" t="s">
        <v>196</v>
      </c>
      <c r="O28" s="58">
        <v>30</v>
      </c>
      <c r="P28" s="59">
        <v>2</v>
      </c>
    </row>
    <row r="29" spans="2:16" ht="12.75">
      <c r="B29" s="2">
        <v>17</v>
      </c>
      <c r="C29" s="2">
        <v>7</v>
      </c>
      <c r="D29" s="3" t="s">
        <v>35</v>
      </c>
      <c r="E29" s="41">
        <v>89</v>
      </c>
      <c r="F29" s="34" t="s">
        <v>81</v>
      </c>
      <c r="G29" s="20">
        <v>0.41909490740740746</v>
      </c>
      <c r="H29" s="47">
        <v>0.4408865740740741</v>
      </c>
      <c r="I29" s="25">
        <f t="shared" si="0"/>
        <v>0.021791666666666654</v>
      </c>
      <c r="J29" s="32">
        <v>1</v>
      </c>
      <c r="K29" s="32">
        <v>1</v>
      </c>
      <c r="L29" s="30">
        <f t="shared" si="1"/>
        <v>0.021791666666666654</v>
      </c>
      <c r="M29" s="28">
        <f t="shared" si="2"/>
        <v>0.0033680555555555824</v>
      </c>
      <c r="N29" s="57" t="s">
        <v>196</v>
      </c>
      <c r="O29" s="58">
        <v>29</v>
      </c>
      <c r="P29" s="59">
        <v>1</v>
      </c>
    </row>
    <row r="30" spans="2:16" ht="12.75">
      <c r="B30" s="2">
        <v>18</v>
      </c>
      <c r="C30" s="2">
        <v>6</v>
      </c>
      <c r="D30" s="3" t="s">
        <v>23</v>
      </c>
      <c r="E30" s="41">
        <v>88</v>
      </c>
      <c r="F30" s="34" t="s">
        <v>87</v>
      </c>
      <c r="G30" s="20">
        <v>0.41875</v>
      </c>
      <c r="H30" s="47">
        <v>0.4406238425925926</v>
      </c>
      <c r="I30" s="25">
        <f t="shared" si="0"/>
        <v>0.021873842592592563</v>
      </c>
      <c r="J30" s="32">
        <v>1</v>
      </c>
      <c r="K30" s="32">
        <v>2</v>
      </c>
      <c r="L30" s="30">
        <f t="shared" si="1"/>
        <v>0.021873842592592563</v>
      </c>
      <c r="M30" s="28">
        <f t="shared" si="2"/>
        <v>0.0034502314814814916</v>
      </c>
      <c r="N30" s="57" t="s">
        <v>196</v>
      </c>
      <c r="O30" s="58">
        <v>28</v>
      </c>
      <c r="P30" s="59">
        <v>1</v>
      </c>
    </row>
    <row r="31" spans="2:16" ht="12.75">
      <c r="B31" s="2">
        <v>19</v>
      </c>
      <c r="C31" s="2">
        <v>24</v>
      </c>
      <c r="D31" s="3" t="s">
        <v>38</v>
      </c>
      <c r="E31" s="41">
        <v>88</v>
      </c>
      <c r="F31" s="34" t="s">
        <v>87</v>
      </c>
      <c r="G31" s="20">
        <v>0.424650462962963</v>
      </c>
      <c r="H31" s="47">
        <v>0.44670023148148147</v>
      </c>
      <c r="I31" s="25">
        <f t="shared" si="0"/>
        <v>0.022049768518518476</v>
      </c>
      <c r="J31" s="32">
        <v>1</v>
      </c>
      <c r="K31" s="32">
        <v>2</v>
      </c>
      <c r="L31" s="30">
        <f t="shared" si="1"/>
        <v>0.022049768518518476</v>
      </c>
      <c r="M31" s="28">
        <f t="shared" si="2"/>
        <v>0.0036261574074074043</v>
      </c>
      <c r="N31" s="57" t="s">
        <v>197</v>
      </c>
      <c r="O31" s="58">
        <v>27</v>
      </c>
      <c r="P31" s="59">
        <v>1</v>
      </c>
    </row>
    <row r="32" spans="2:16" ht="12.75">
      <c r="B32" s="2">
        <v>20</v>
      </c>
      <c r="C32" s="2">
        <v>18</v>
      </c>
      <c r="D32" s="99" t="s">
        <v>94</v>
      </c>
      <c r="E32" s="41">
        <v>89</v>
      </c>
      <c r="F32" s="34" t="s">
        <v>20</v>
      </c>
      <c r="G32" s="20">
        <v>0.42291087962962964</v>
      </c>
      <c r="H32" s="47">
        <v>0.4451412037037037</v>
      </c>
      <c r="I32" s="25">
        <f aca="true" t="shared" si="3" ref="I32:I41">H32-G32</f>
        <v>0.022230324074074048</v>
      </c>
      <c r="J32" s="32">
        <v>0</v>
      </c>
      <c r="K32" s="32">
        <v>4</v>
      </c>
      <c r="L32" s="30">
        <f aca="true" t="shared" si="4" ref="L32:L41">I32</f>
        <v>0.022230324074074048</v>
      </c>
      <c r="M32" s="28">
        <f t="shared" si="2"/>
        <v>0.003806712962962977</v>
      </c>
      <c r="N32" s="57" t="s">
        <v>197</v>
      </c>
      <c r="O32" s="58">
        <v>26</v>
      </c>
      <c r="P32" s="59">
        <v>1</v>
      </c>
    </row>
    <row r="33" spans="2:16" ht="12.75">
      <c r="B33" s="2">
        <v>21</v>
      </c>
      <c r="C33" s="2">
        <v>4</v>
      </c>
      <c r="D33" s="3" t="s">
        <v>39</v>
      </c>
      <c r="E33" s="41">
        <v>88</v>
      </c>
      <c r="F33" s="34" t="s">
        <v>44</v>
      </c>
      <c r="G33" s="20">
        <v>0.41807175925925927</v>
      </c>
      <c r="H33" s="47">
        <v>0.4405694444444444</v>
      </c>
      <c r="I33" s="25">
        <f t="shared" si="3"/>
        <v>0.022497685185185134</v>
      </c>
      <c r="J33" s="32">
        <v>2</v>
      </c>
      <c r="K33" s="32">
        <v>2</v>
      </c>
      <c r="L33" s="30">
        <f t="shared" si="4"/>
        <v>0.022497685185185134</v>
      </c>
      <c r="M33" s="28">
        <f t="shared" si="2"/>
        <v>0.004074074074074063</v>
      </c>
      <c r="N33" s="57" t="s">
        <v>197</v>
      </c>
      <c r="O33" s="58">
        <v>25</v>
      </c>
      <c r="P33" s="59"/>
    </row>
    <row r="34" spans="2:16" ht="12.75">
      <c r="B34" s="2">
        <v>22</v>
      </c>
      <c r="C34" s="2">
        <v>23</v>
      </c>
      <c r="D34" s="3" t="s">
        <v>117</v>
      </c>
      <c r="E34" s="41">
        <v>89</v>
      </c>
      <c r="F34" s="34" t="s">
        <v>86</v>
      </c>
      <c r="G34" s="20">
        <v>0.424650462962963</v>
      </c>
      <c r="H34" s="47">
        <v>0.4473125</v>
      </c>
      <c r="I34" s="25">
        <f t="shared" si="3"/>
        <v>0.02266203703703701</v>
      </c>
      <c r="J34" s="32">
        <v>1</v>
      </c>
      <c r="K34" s="32">
        <v>1</v>
      </c>
      <c r="L34" s="30">
        <f t="shared" si="4"/>
        <v>0.02266203703703701</v>
      </c>
      <c r="M34" s="28">
        <f t="shared" si="2"/>
        <v>0.004238425925925937</v>
      </c>
      <c r="N34" s="57" t="s">
        <v>197</v>
      </c>
      <c r="O34" s="58">
        <v>24</v>
      </c>
      <c r="P34" s="59"/>
    </row>
    <row r="35" spans="2:16" ht="12.75">
      <c r="B35" s="2">
        <v>23</v>
      </c>
      <c r="C35" s="2">
        <v>20</v>
      </c>
      <c r="D35" s="3" t="s">
        <v>34</v>
      </c>
      <c r="E35" s="41">
        <v>89</v>
      </c>
      <c r="F35" s="34" t="s">
        <v>44</v>
      </c>
      <c r="G35" s="20">
        <v>0.4236041666666666</v>
      </c>
      <c r="H35" s="47">
        <v>0.44662847222222224</v>
      </c>
      <c r="I35" s="25">
        <f t="shared" si="3"/>
        <v>0.023024305555555624</v>
      </c>
      <c r="J35" s="32">
        <v>2</v>
      </c>
      <c r="K35" s="32">
        <v>2</v>
      </c>
      <c r="L35" s="30">
        <f t="shared" si="4"/>
        <v>0.023024305555555624</v>
      </c>
      <c r="M35" s="28">
        <f t="shared" si="2"/>
        <v>0.004600694444444553</v>
      </c>
      <c r="N35" s="57" t="s">
        <v>197</v>
      </c>
      <c r="O35" s="58">
        <v>23</v>
      </c>
      <c r="P35" s="59"/>
    </row>
    <row r="36" spans="2:16" ht="12.75">
      <c r="B36" s="2">
        <v>24</v>
      </c>
      <c r="C36" s="2">
        <v>25</v>
      </c>
      <c r="D36" s="3" t="s">
        <v>65</v>
      </c>
      <c r="E36" s="41">
        <v>88</v>
      </c>
      <c r="F36" s="34" t="s">
        <v>87</v>
      </c>
      <c r="G36" s="20">
        <v>0.42534722222222227</v>
      </c>
      <c r="H36" s="47">
        <v>0.4484930555555555</v>
      </c>
      <c r="I36" s="25">
        <f t="shared" si="3"/>
        <v>0.023145833333333254</v>
      </c>
      <c r="J36" s="32">
        <v>2</v>
      </c>
      <c r="K36" s="32">
        <v>3</v>
      </c>
      <c r="L36" s="30">
        <f t="shared" si="4"/>
        <v>0.023145833333333254</v>
      </c>
      <c r="M36" s="28">
        <f t="shared" si="2"/>
        <v>0.004722222222222183</v>
      </c>
      <c r="N36" s="57" t="s">
        <v>197</v>
      </c>
      <c r="O36" s="58">
        <v>22</v>
      </c>
      <c r="P36" s="59"/>
    </row>
    <row r="37" spans="2:16" ht="12.75">
      <c r="B37" s="2">
        <v>25</v>
      </c>
      <c r="C37" s="2">
        <v>2</v>
      </c>
      <c r="D37" s="3" t="s">
        <v>85</v>
      </c>
      <c r="E37" s="41">
        <v>89</v>
      </c>
      <c r="F37" s="34" t="s">
        <v>83</v>
      </c>
      <c r="G37" s="20">
        <v>0.41736689814814815</v>
      </c>
      <c r="H37" s="47">
        <v>0.44111342592592595</v>
      </c>
      <c r="I37" s="25">
        <f t="shared" si="3"/>
        <v>0.023746527777777804</v>
      </c>
      <c r="J37" s="32">
        <v>3</v>
      </c>
      <c r="K37" s="32">
        <v>2</v>
      </c>
      <c r="L37" s="30">
        <f t="shared" si="4"/>
        <v>0.023746527777777804</v>
      </c>
      <c r="M37" s="28">
        <f t="shared" si="2"/>
        <v>0.005322916666666733</v>
      </c>
      <c r="N37" s="57" t="s">
        <v>197</v>
      </c>
      <c r="O37" s="58">
        <v>21</v>
      </c>
      <c r="P37" s="59"/>
    </row>
    <row r="38" spans="2:16" ht="12.75">
      <c r="B38" s="2">
        <v>26</v>
      </c>
      <c r="C38" s="2">
        <v>27</v>
      </c>
      <c r="D38" s="99" t="s">
        <v>26</v>
      </c>
      <c r="E38" s="41">
        <v>89</v>
      </c>
      <c r="F38" s="34" t="s">
        <v>20</v>
      </c>
      <c r="G38" s="20">
        <v>0.4260393518518519</v>
      </c>
      <c r="H38" s="47">
        <v>0.44993171296296297</v>
      </c>
      <c r="I38" s="25">
        <f t="shared" si="3"/>
        <v>0.023892361111111093</v>
      </c>
      <c r="J38" s="32">
        <v>0</v>
      </c>
      <c r="K38" s="32">
        <v>4</v>
      </c>
      <c r="L38" s="30">
        <f t="shared" si="4"/>
        <v>0.023892361111111093</v>
      </c>
      <c r="M38" s="28">
        <f t="shared" si="2"/>
        <v>0.005468750000000022</v>
      </c>
      <c r="N38" s="57" t="s">
        <v>197</v>
      </c>
      <c r="O38" s="58">
        <v>20</v>
      </c>
      <c r="P38" s="59"/>
    </row>
    <row r="39" spans="2:16" ht="12.75">
      <c r="B39" s="2">
        <v>27</v>
      </c>
      <c r="C39" s="2">
        <v>28</v>
      </c>
      <c r="D39" s="99" t="s">
        <v>96</v>
      </c>
      <c r="E39" s="41">
        <v>89</v>
      </c>
      <c r="F39" s="34" t="s">
        <v>20</v>
      </c>
      <c r="G39" s="20">
        <v>0.42638657407407404</v>
      </c>
      <c r="H39" s="47">
        <v>0.4517002314814815</v>
      </c>
      <c r="I39" s="25">
        <f t="shared" si="3"/>
        <v>0.02531365740740743</v>
      </c>
      <c r="J39" s="32">
        <v>3</v>
      </c>
      <c r="K39" s="32">
        <v>2</v>
      </c>
      <c r="L39" s="30">
        <f t="shared" si="4"/>
        <v>0.02531365740740743</v>
      </c>
      <c r="M39" s="28">
        <f t="shared" si="2"/>
        <v>0.006890046296296359</v>
      </c>
      <c r="N39" s="57" t="s">
        <v>197</v>
      </c>
      <c r="O39" s="58">
        <v>19</v>
      </c>
      <c r="P39" s="59"/>
    </row>
    <row r="40" spans="2:16" ht="12.75">
      <c r="B40" s="2">
        <v>28</v>
      </c>
      <c r="C40" s="2">
        <v>22</v>
      </c>
      <c r="D40" s="3" t="s">
        <v>22</v>
      </c>
      <c r="E40" s="41">
        <v>89</v>
      </c>
      <c r="F40" s="34" t="s">
        <v>81</v>
      </c>
      <c r="G40" s="20">
        <v>0.42430671296296296</v>
      </c>
      <c r="H40" s="47">
        <v>0.4508414351851852</v>
      </c>
      <c r="I40" s="25">
        <f t="shared" si="3"/>
        <v>0.02653472222222225</v>
      </c>
      <c r="J40" s="32">
        <v>3</v>
      </c>
      <c r="K40" s="32">
        <v>3</v>
      </c>
      <c r="L40" s="30">
        <f t="shared" si="4"/>
        <v>0.02653472222222225</v>
      </c>
      <c r="M40" s="28">
        <f t="shared" si="2"/>
        <v>0.00811111111111118</v>
      </c>
      <c r="N40" s="57" t="s">
        <v>197</v>
      </c>
      <c r="O40" s="58">
        <v>18</v>
      </c>
      <c r="P40" s="59"/>
    </row>
    <row r="41" spans="2:16" ht="13.5" thickBot="1">
      <c r="B41" s="2">
        <v>29</v>
      </c>
      <c r="C41" s="4">
        <v>30</v>
      </c>
      <c r="D41" s="5" t="s">
        <v>28</v>
      </c>
      <c r="E41" s="49">
        <v>89</v>
      </c>
      <c r="F41" s="50" t="s">
        <v>83</v>
      </c>
      <c r="G41" s="51">
        <v>0.4270925925925926</v>
      </c>
      <c r="H41" s="52">
        <v>0.45405671296296296</v>
      </c>
      <c r="I41" s="53">
        <f t="shared" si="3"/>
        <v>0.02696412037037038</v>
      </c>
      <c r="J41" s="54">
        <v>1</v>
      </c>
      <c r="K41" s="54">
        <v>4</v>
      </c>
      <c r="L41" s="55">
        <f t="shared" si="4"/>
        <v>0.02696412037037038</v>
      </c>
      <c r="M41" s="56">
        <f t="shared" si="2"/>
        <v>0.00854050925925931</v>
      </c>
      <c r="N41" s="57" t="s">
        <v>197</v>
      </c>
      <c r="O41" s="58">
        <v>17</v>
      </c>
      <c r="P41" s="60"/>
    </row>
    <row r="42" spans="3:6" ht="12.75">
      <c r="C42" s="14"/>
      <c r="D42" s="13"/>
      <c r="E42" s="14"/>
      <c r="F42" s="31"/>
    </row>
    <row r="43" spans="3:4" ht="12.75">
      <c r="C43" s="101"/>
      <c r="D43" s="101"/>
    </row>
    <row r="44" spans="3:14" ht="12.75">
      <c r="C44" s="33"/>
      <c r="D44" s="95" t="s">
        <v>188</v>
      </c>
      <c r="E44" s="42"/>
      <c r="F44" s="45"/>
      <c r="I44" s="15"/>
      <c r="J44" s="36"/>
      <c r="K44" s="36"/>
      <c r="L44" s="36"/>
      <c r="M44" s="37"/>
      <c r="N44" s="36"/>
    </row>
    <row r="45" spans="3:14" ht="12.75">
      <c r="C45" s="33">
        <v>13</v>
      </c>
      <c r="D45" s="13" t="s">
        <v>66</v>
      </c>
      <c r="E45" s="42">
        <v>88</v>
      </c>
      <c r="F45" s="40" t="s">
        <v>115</v>
      </c>
      <c r="J45" s="36"/>
      <c r="K45" s="36"/>
      <c r="L45" s="36"/>
      <c r="M45" s="37"/>
      <c r="N45" s="36"/>
    </row>
    <row r="46" spans="10:14" ht="12.75">
      <c r="J46" s="36"/>
      <c r="K46" s="36"/>
      <c r="L46" s="36"/>
      <c r="M46" s="37"/>
      <c r="N46" s="36"/>
    </row>
    <row r="47" spans="10:14" ht="12.75">
      <c r="J47" s="18"/>
      <c r="K47" s="18"/>
      <c r="L47" s="1" t="s">
        <v>9</v>
      </c>
      <c r="M47" s="38"/>
      <c r="N47" s="1"/>
    </row>
    <row r="48" spans="12:14" ht="12.75">
      <c r="L48" s="1"/>
      <c r="M48" s="38"/>
      <c r="N48" s="1"/>
    </row>
    <row r="49" spans="12:14" ht="12.75">
      <c r="L49" s="1" t="s">
        <v>180</v>
      </c>
      <c r="M49" s="38"/>
      <c r="N49" s="1"/>
    </row>
  </sheetData>
  <mergeCells count="13">
    <mergeCell ref="A4:P4"/>
    <mergeCell ref="A1:P1"/>
    <mergeCell ref="A2:P2"/>
    <mergeCell ref="E11:E12"/>
    <mergeCell ref="G11:G12"/>
    <mergeCell ref="H11:H12"/>
    <mergeCell ref="C43:D43"/>
    <mergeCell ref="A6:P6"/>
    <mergeCell ref="J11:K11"/>
    <mergeCell ref="D11:D12"/>
    <mergeCell ref="C11:C12"/>
    <mergeCell ref="B11:B12"/>
    <mergeCell ref="F11:F12"/>
  </mergeCells>
  <printOptions/>
  <pageMargins left="0.5905511811023623" right="0.1968503937007874" top="0.984251968503937" bottom="0.7874015748031497" header="0" footer="0"/>
  <pageSetup horizontalDpi="360" verticalDpi="36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15">
      <selection activeCell="D55" sqref="D55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375" style="15" customWidth="1"/>
    <col min="4" max="4" width="20.375" style="0" customWidth="1"/>
    <col min="5" max="5" width="3.125" style="15" customWidth="1"/>
    <col min="6" max="6" width="33.125" style="22" customWidth="1"/>
    <col min="7" max="7" width="10.00390625" style="0" hidden="1" customWidth="1"/>
    <col min="8" max="8" width="10.375" style="0" hidden="1" customWidth="1"/>
    <col min="9" max="9" width="7.875" style="22" hidden="1" customWidth="1"/>
    <col min="10" max="10" width="2.875" style="15" customWidth="1"/>
    <col min="11" max="11" width="2.625" style="15" customWidth="1"/>
    <col min="12" max="12" width="8.875" style="15" customWidth="1"/>
    <col min="13" max="13" width="8.00390625" style="26" customWidth="1"/>
    <col min="14" max="15" width="2.875" style="0" customWidth="1"/>
    <col min="16" max="16" width="3.125" style="0" customWidth="1"/>
  </cols>
  <sheetData>
    <row r="1" spans="1:16" ht="18" customHeight="1">
      <c r="A1" s="110" t="s">
        <v>112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0.25">
      <c r="A2" s="110" t="s">
        <v>113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2" t="s">
        <v>114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2" t="s">
        <v>194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182</v>
      </c>
      <c r="D8" s="7"/>
      <c r="F8" s="23"/>
      <c r="G8" s="1"/>
      <c r="H8" s="1"/>
      <c r="I8" s="23"/>
      <c r="J8" s="18"/>
      <c r="K8" s="18"/>
    </row>
    <row r="9" spans="2:13" ht="15.75">
      <c r="B9" s="6" t="s">
        <v>183</v>
      </c>
      <c r="C9" s="18"/>
      <c r="D9" s="6"/>
      <c r="E9" s="18"/>
      <c r="G9" s="6"/>
      <c r="H9" s="6"/>
      <c r="J9" s="6" t="s">
        <v>193</v>
      </c>
      <c r="M9" s="18"/>
    </row>
    <row r="10" ht="13.5" thickBot="1"/>
    <row r="11" spans="2:16" ht="15.75" customHeight="1">
      <c r="B11" s="108" t="s">
        <v>6</v>
      </c>
      <c r="C11" s="106" t="s">
        <v>0</v>
      </c>
      <c r="D11" s="104" t="s">
        <v>10</v>
      </c>
      <c r="E11" s="104" t="s">
        <v>14</v>
      </c>
      <c r="F11" s="104" t="s">
        <v>7</v>
      </c>
      <c r="G11" s="111" t="s">
        <v>177</v>
      </c>
      <c r="H11" s="111" t="s">
        <v>178</v>
      </c>
      <c r="I11" s="44" t="s">
        <v>1</v>
      </c>
      <c r="J11" s="103" t="s">
        <v>17</v>
      </c>
      <c r="K11" s="103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9"/>
      <c r="C12" s="107"/>
      <c r="D12" s="105"/>
      <c r="E12" s="105"/>
      <c r="F12" s="105"/>
      <c r="G12" s="112"/>
      <c r="H12" s="112"/>
      <c r="I12" s="93" t="s">
        <v>5</v>
      </c>
      <c r="J12" s="92" t="s">
        <v>3</v>
      </c>
      <c r="K12" s="92" t="s">
        <v>4</v>
      </c>
      <c r="L12" s="92" t="s">
        <v>2</v>
      </c>
      <c r="M12" s="93" t="s">
        <v>16</v>
      </c>
      <c r="N12" s="94"/>
      <c r="O12" s="94" t="s">
        <v>12</v>
      </c>
      <c r="P12" s="87" t="s">
        <v>18</v>
      </c>
    </row>
    <row r="13" spans="2:16" ht="12" customHeight="1">
      <c r="B13" s="68">
        <v>1</v>
      </c>
      <c r="C13" s="79">
        <v>38</v>
      </c>
      <c r="D13" s="73" t="s">
        <v>33</v>
      </c>
      <c r="E13" s="74">
        <v>90</v>
      </c>
      <c r="F13" s="76" t="s">
        <v>135</v>
      </c>
      <c r="G13" s="86">
        <v>0.44686226851851857</v>
      </c>
      <c r="H13" s="69">
        <v>0.4622824074074074</v>
      </c>
      <c r="I13" s="70">
        <f aca="true" t="shared" si="0" ref="I13:I42">H13-G13</f>
        <v>0.015420138888888824</v>
      </c>
      <c r="J13" s="71">
        <v>1</v>
      </c>
      <c r="K13" s="71">
        <v>1</v>
      </c>
      <c r="L13" s="72">
        <f aca="true" t="shared" si="1" ref="L13:L42">I13</f>
        <v>0.015420138888888824</v>
      </c>
      <c r="M13" s="88">
        <f aca="true" t="shared" si="2" ref="M13:M42">L13-L$13</f>
        <v>0</v>
      </c>
      <c r="N13" s="89" t="s">
        <v>195</v>
      </c>
      <c r="O13" s="90">
        <v>30</v>
      </c>
      <c r="P13" s="91">
        <v>9</v>
      </c>
    </row>
    <row r="14" spans="1:16" ht="12.75">
      <c r="A14">
        <v>2</v>
      </c>
      <c r="B14" s="2">
        <v>2</v>
      </c>
      <c r="C14" s="75">
        <v>63</v>
      </c>
      <c r="D14" s="73" t="s">
        <v>109</v>
      </c>
      <c r="E14" s="74">
        <v>90</v>
      </c>
      <c r="F14" s="76" t="s">
        <v>119</v>
      </c>
      <c r="G14" s="81">
        <v>0.455555555555556</v>
      </c>
      <c r="H14" s="47">
        <v>0.4712048611111111</v>
      </c>
      <c r="I14" s="25">
        <f t="shared" si="0"/>
        <v>0.015649305555555104</v>
      </c>
      <c r="J14" s="32">
        <v>1</v>
      </c>
      <c r="K14" s="32">
        <v>2</v>
      </c>
      <c r="L14" s="30">
        <f t="shared" si="1"/>
        <v>0.015649305555555104</v>
      </c>
      <c r="M14" s="28">
        <f t="shared" si="2"/>
        <v>0.0002291666666662806</v>
      </c>
      <c r="N14" s="57" t="s">
        <v>195</v>
      </c>
      <c r="O14" s="58">
        <v>29</v>
      </c>
      <c r="P14" s="59">
        <v>7</v>
      </c>
    </row>
    <row r="15" spans="2:16" ht="12.75">
      <c r="B15" s="2">
        <v>3</v>
      </c>
      <c r="C15" s="75">
        <v>62</v>
      </c>
      <c r="D15" s="100" t="s">
        <v>31</v>
      </c>
      <c r="E15" s="74">
        <v>90</v>
      </c>
      <c r="F15" s="74" t="s">
        <v>106</v>
      </c>
      <c r="G15" s="82">
        <v>0.45521643518518523</v>
      </c>
      <c r="H15" s="47">
        <v>0.47116550925925926</v>
      </c>
      <c r="I15" s="25">
        <f t="shared" si="0"/>
        <v>0.015949074074074032</v>
      </c>
      <c r="J15" s="32">
        <v>2</v>
      </c>
      <c r="K15" s="32">
        <v>0</v>
      </c>
      <c r="L15" s="30">
        <f t="shared" si="1"/>
        <v>0.015949074074074032</v>
      </c>
      <c r="M15" s="28">
        <f t="shared" si="2"/>
        <v>0.0005289351851852087</v>
      </c>
      <c r="N15" s="57" t="s">
        <v>195</v>
      </c>
      <c r="O15" s="58">
        <v>28</v>
      </c>
      <c r="P15" s="59">
        <v>6</v>
      </c>
    </row>
    <row r="16" spans="2:16" ht="12.75">
      <c r="B16" s="2">
        <v>4</v>
      </c>
      <c r="C16" s="75">
        <v>41</v>
      </c>
      <c r="D16" s="73" t="s">
        <v>98</v>
      </c>
      <c r="E16" s="74">
        <v>90</v>
      </c>
      <c r="F16" s="74" t="s">
        <v>148</v>
      </c>
      <c r="G16" s="81">
        <v>0.447916666666667</v>
      </c>
      <c r="H16" s="47">
        <v>0.4640266203703704</v>
      </c>
      <c r="I16" s="25">
        <f t="shared" si="0"/>
        <v>0.016109953703703384</v>
      </c>
      <c r="J16" s="32">
        <v>2</v>
      </c>
      <c r="K16" s="32">
        <v>2</v>
      </c>
      <c r="L16" s="30">
        <f t="shared" si="1"/>
        <v>0.016109953703703384</v>
      </c>
      <c r="M16" s="28">
        <f t="shared" si="2"/>
        <v>0.00068981481481456</v>
      </c>
      <c r="N16" s="57" t="s">
        <v>195</v>
      </c>
      <c r="O16" s="58">
        <v>27</v>
      </c>
      <c r="P16" s="59">
        <v>5</v>
      </c>
    </row>
    <row r="17" spans="2:16" ht="12.75">
      <c r="B17" s="2">
        <v>5</v>
      </c>
      <c r="C17" s="75">
        <v>59</v>
      </c>
      <c r="D17" s="73" t="s">
        <v>102</v>
      </c>
      <c r="E17" s="74">
        <v>90</v>
      </c>
      <c r="F17" s="74" t="s">
        <v>119</v>
      </c>
      <c r="G17" s="81">
        <v>0.454166666666667</v>
      </c>
      <c r="H17" s="47">
        <v>0.4703888888888889</v>
      </c>
      <c r="I17" s="25">
        <f t="shared" si="0"/>
        <v>0.016222222222221916</v>
      </c>
      <c r="J17" s="32">
        <v>1</v>
      </c>
      <c r="K17" s="32">
        <v>3</v>
      </c>
      <c r="L17" s="30">
        <f t="shared" si="1"/>
        <v>0.016222222222221916</v>
      </c>
      <c r="M17" s="28">
        <f t="shared" si="2"/>
        <v>0.0008020833333330923</v>
      </c>
      <c r="N17" s="57" t="s">
        <v>195</v>
      </c>
      <c r="O17" s="58">
        <v>26</v>
      </c>
      <c r="P17" s="59">
        <v>5</v>
      </c>
    </row>
    <row r="18" spans="2:16" ht="12.75">
      <c r="B18" s="2">
        <v>6</v>
      </c>
      <c r="C18" s="75">
        <v>33</v>
      </c>
      <c r="D18" s="73" t="s">
        <v>67</v>
      </c>
      <c r="E18" s="74">
        <v>91</v>
      </c>
      <c r="F18" s="74" t="s">
        <v>119</v>
      </c>
      <c r="G18" s="81">
        <v>0.44514583333333335</v>
      </c>
      <c r="H18" s="47">
        <v>0.4616064814814815</v>
      </c>
      <c r="I18" s="25">
        <f t="shared" si="0"/>
        <v>0.016460648148148127</v>
      </c>
      <c r="J18" s="32">
        <v>1</v>
      </c>
      <c r="K18" s="32">
        <v>3</v>
      </c>
      <c r="L18" s="30">
        <f t="shared" si="1"/>
        <v>0.016460648148148127</v>
      </c>
      <c r="M18" s="28">
        <f t="shared" si="2"/>
        <v>0.0010405092592593035</v>
      </c>
      <c r="N18" s="57" t="s">
        <v>195</v>
      </c>
      <c r="O18" s="58">
        <v>25</v>
      </c>
      <c r="P18" s="59">
        <v>4</v>
      </c>
    </row>
    <row r="19" spans="2:16" ht="12.75">
      <c r="B19" s="2">
        <v>7</v>
      </c>
      <c r="C19" s="75">
        <v>37</v>
      </c>
      <c r="D19" s="73" t="s">
        <v>91</v>
      </c>
      <c r="E19" s="74">
        <v>90</v>
      </c>
      <c r="F19" s="74" t="s">
        <v>90</v>
      </c>
      <c r="G19" s="81">
        <v>0.4465266203703704</v>
      </c>
      <c r="H19" s="47">
        <v>0.4630625</v>
      </c>
      <c r="I19" s="25">
        <f t="shared" si="0"/>
        <v>0.016535879629629602</v>
      </c>
      <c r="J19" s="32">
        <v>2</v>
      </c>
      <c r="K19" s="32">
        <v>2</v>
      </c>
      <c r="L19" s="30">
        <f t="shared" si="1"/>
        <v>0.016535879629629602</v>
      </c>
      <c r="M19" s="28">
        <f t="shared" si="2"/>
        <v>0.0011157407407407782</v>
      </c>
      <c r="N19" s="57" t="s">
        <v>195</v>
      </c>
      <c r="O19" s="58">
        <v>24</v>
      </c>
      <c r="P19" s="59">
        <v>4</v>
      </c>
    </row>
    <row r="20" spans="2:16" ht="12.75">
      <c r="B20" s="2">
        <v>8</v>
      </c>
      <c r="C20" s="75">
        <v>32</v>
      </c>
      <c r="D20" s="100" t="s">
        <v>73</v>
      </c>
      <c r="E20" s="74">
        <v>91</v>
      </c>
      <c r="F20" s="74" t="s">
        <v>122</v>
      </c>
      <c r="G20" s="82">
        <v>0.4447916666666667</v>
      </c>
      <c r="H20" s="47">
        <v>0.4615868055555556</v>
      </c>
      <c r="I20" s="25">
        <f t="shared" si="0"/>
        <v>0.016795138888888894</v>
      </c>
      <c r="J20" s="32">
        <v>2</v>
      </c>
      <c r="K20" s="32">
        <v>3</v>
      </c>
      <c r="L20" s="30">
        <f t="shared" si="1"/>
        <v>0.016795138888888894</v>
      </c>
      <c r="M20" s="28">
        <f t="shared" si="2"/>
        <v>0.0013750000000000706</v>
      </c>
      <c r="N20" s="57" t="s">
        <v>195</v>
      </c>
      <c r="O20" s="58">
        <v>23</v>
      </c>
      <c r="P20" s="59">
        <v>4</v>
      </c>
    </row>
    <row r="21" spans="2:16" ht="12.75">
      <c r="B21" s="2">
        <v>9</v>
      </c>
      <c r="C21" s="75">
        <v>36</v>
      </c>
      <c r="D21" s="73" t="s">
        <v>72</v>
      </c>
      <c r="E21" s="74">
        <v>90</v>
      </c>
      <c r="F21" s="74" t="s">
        <v>138</v>
      </c>
      <c r="G21" s="82">
        <v>0.446180555555556</v>
      </c>
      <c r="H21" s="47">
        <v>0.4632766203703704</v>
      </c>
      <c r="I21" s="25">
        <f t="shared" si="0"/>
        <v>0.01709606481481435</v>
      </c>
      <c r="J21" s="32">
        <v>1</v>
      </c>
      <c r="K21" s="32">
        <v>3</v>
      </c>
      <c r="L21" s="30">
        <f t="shared" si="1"/>
        <v>0.01709606481481435</v>
      </c>
      <c r="M21" s="28">
        <f t="shared" si="2"/>
        <v>0.0016759259259255255</v>
      </c>
      <c r="N21" s="57" t="s">
        <v>196</v>
      </c>
      <c r="O21" s="58">
        <v>22</v>
      </c>
      <c r="P21" s="59">
        <v>3</v>
      </c>
    </row>
    <row r="22" spans="2:16" ht="12.75">
      <c r="B22" s="2">
        <v>10</v>
      </c>
      <c r="C22" s="75">
        <v>35</v>
      </c>
      <c r="D22" s="73" t="s">
        <v>110</v>
      </c>
      <c r="E22" s="74">
        <v>90</v>
      </c>
      <c r="F22" s="74" t="s">
        <v>149</v>
      </c>
      <c r="G22" s="81">
        <v>0.445833333333333</v>
      </c>
      <c r="H22" s="47">
        <v>0.46293055555555557</v>
      </c>
      <c r="I22" s="25">
        <f t="shared" si="0"/>
        <v>0.01709722222222254</v>
      </c>
      <c r="J22" s="32">
        <v>1</v>
      </c>
      <c r="K22" s="32">
        <v>4</v>
      </c>
      <c r="L22" s="30">
        <f t="shared" si="1"/>
        <v>0.01709722222222254</v>
      </c>
      <c r="M22" s="28">
        <f t="shared" si="2"/>
        <v>0.0016770833333337176</v>
      </c>
      <c r="N22" s="57" t="s">
        <v>196</v>
      </c>
      <c r="O22" s="58">
        <v>21</v>
      </c>
      <c r="P22" s="59">
        <v>3</v>
      </c>
    </row>
    <row r="23" spans="2:16" ht="12.75">
      <c r="B23" s="2">
        <v>11</v>
      </c>
      <c r="C23" s="75">
        <v>54</v>
      </c>
      <c r="D23" s="100" t="s">
        <v>95</v>
      </c>
      <c r="E23" s="74">
        <v>90</v>
      </c>
      <c r="F23" s="74" t="s">
        <v>122</v>
      </c>
      <c r="G23" s="82">
        <v>0.45244097222222224</v>
      </c>
      <c r="H23" s="47">
        <v>0.469556712962963</v>
      </c>
      <c r="I23" s="25">
        <f t="shared" si="0"/>
        <v>0.017115740740740737</v>
      </c>
      <c r="J23" s="32">
        <v>2</v>
      </c>
      <c r="K23" s="32">
        <v>1</v>
      </c>
      <c r="L23" s="30">
        <f t="shared" si="1"/>
        <v>0.017115740740740737</v>
      </c>
      <c r="M23" s="28">
        <f t="shared" si="2"/>
        <v>0.0016956018518519134</v>
      </c>
      <c r="N23" s="57" t="s">
        <v>196</v>
      </c>
      <c r="O23" s="58">
        <v>20</v>
      </c>
      <c r="P23" s="59">
        <v>3</v>
      </c>
    </row>
    <row r="24" spans="2:16" ht="12.75">
      <c r="B24" s="2">
        <v>12</v>
      </c>
      <c r="C24" s="75">
        <v>43</v>
      </c>
      <c r="D24" s="73" t="s">
        <v>143</v>
      </c>
      <c r="E24" s="74">
        <v>92</v>
      </c>
      <c r="F24" s="74" t="s">
        <v>148</v>
      </c>
      <c r="G24" s="81">
        <v>0.44860069444444445</v>
      </c>
      <c r="H24" s="47">
        <v>0.4659166666666667</v>
      </c>
      <c r="I24" s="25">
        <f t="shared" si="0"/>
        <v>0.017315972222222253</v>
      </c>
      <c r="J24" s="32">
        <v>3</v>
      </c>
      <c r="K24" s="32">
        <v>3</v>
      </c>
      <c r="L24" s="30">
        <f t="shared" si="1"/>
        <v>0.017315972222222253</v>
      </c>
      <c r="M24" s="28">
        <f t="shared" si="2"/>
        <v>0.0018958333333334298</v>
      </c>
      <c r="N24" s="57" t="s">
        <v>196</v>
      </c>
      <c r="O24" s="58">
        <v>19</v>
      </c>
      <c r="P24" s="59">
        <v>3</v>
      </c>
    </row>
    <row r="25" spans="2:16" ht="12.75">
      <c r="B25" s="2">
        <v>13</v>
      </c>
      <c r="C25" s="75">
        <v>46</v>
      </c>
      <c r="D25" s="100" t="s">
        <v>93</v>
      </c>
      <c r="E25" s="74">
        <v>90</v>
      </c>
      <c r="F25" s="74" t="s">
        <v>122</v>
      </c>
      <c r="G25" s="82">
        <v>0.4496435185185185</v>
      </c>
      <c r="H25" s="47">
        <v>0.4669837962962963</v>
      </c>
      <c r="I25" s="25">
        <f t="shared" si="0"/>
        <v>0.0173402777777778</v>
      </c>
      <c r="J25" s="32">
        <v>2</v>
      </c>
      <c r="K25" s="32">
        <v>3</v>
      </c>
      <c r="L25" s="30">
        <f t="shared" si="1"/>
        <v>0.0173402777777778</v>
      </c>
      <c r="M25" s="28">
        <f t="shared" si="2"/>
        <v>0.001920138888888978</v>
      </c>
      <c r="N25" s="57" t="s">
        <v>196</v>
      </c>
      <c r="O25" s="58">
        <v>18</v>
      </c>
      <c r="P25" s="59">
        <v>2</v>
      </c>
    </row>
    <row r="26" spans="2:16" ht="12.75">
      <c r="B26" s="2">
        <v>14</v>
      </c>
      <c r="C26" s="75">
        <v>61</v>
      </c>
      <c r="D26" s="73" t="s">
        <v>150</v>
      </c>
      <c r="E26" s="74">
        <v>91</v>
      </c>
      <c r="F26" s="74" t="s">
        <v>149</v>
      </c>
      <c r="G26" s="81">
        <v>0.45486805555555554</v>
      </c>
      <c r="H26" s="47">
        <v>0.4724467592592592</v>
      </c>
      <c r="I26" s="25">
        <f t="shared" si="0"/>
        <v>0.01757870370370368</v>
      </c>
      <c r="J26" s="32">
        <v>1</v>
      </c>
      <c r="K26" s="32">
        <v>3</v>
      </c>
      <c r="L26" s="30">
        <f t="shared" si="1"/>
        <v>0.01757870370370368</v>
      </c>
      <c r="M26" s="28">
        <f t="shared" si="2"/>
        <v>0.002158564814814856</v>
      </c>
      <c r="N26" s="57" t="s">
        <v>196</v>
      </c>
      <c r="O26" s="58">
        <v>17</v>
      </c>
      <c r="P26" s="59">
        <v>2</v>
      </c>
    </row>
    <row r="27" spans="2:16" ht="12.75">
      <c r="B27" s="2">
        <v>15</v>
      </c>
      <c r="C27" s="75">
        <v>53</v>
      </c>
      <c r="D27" s="73" t="s">
        <v>136</v>
      </c>
      <c r="E27" s="74">
        <v>91</v>
      </c>
      <c r="F27" s="74" t="s">
        <v>138</v>
      </c>
      <c r="G27" s="81">
        <v>0.452083333333333</v>
      </c>
      <c r="H27" s="47">
        <v>0.4698055555555556</v>
      </c>
      <c r="I27" s="25">
        <f t="shared" si="0"/>
        <v>0.017722222222222583</v>
      </c>
      <c r="J27" s="32">
        <v>4</v>
      </c>
      <c r="K27" s="32">
        <v>0</v>
      </c>
      <c r="L27" s="30">
        <f t="shared" si="1"/>
        <v>0.017722222222222583</v>
      </c>
      <c r="M27" s="28">
        <f t="shared" si="2"/>
        <v>0.00230208333333376</v>
      </c>
      <c r="N27" s="57" t="s">
        <v>196</v>
      </c>
      <c r="O27" s="58">
        <v>16</v>
      </c>
      <c r="P27" s="59">
        <v>2</v>
      </c>
    </row>
    <row r="28" spans="2:16" ht="12.75">
      <c r="B28" s="2">
        <v>16</v>
      </c>
      <c r="C28" s="75">
        <v>48</v>
      </c>
      <c r="D28" s="73" t="s">
        <v>80</v>
      </c>
      <c r="E28" s="74">
        <v>90</v>
      </c>
      <c r="F28" s="74" t="s">
        <v>149</v>
      </c>
      <c r="G28" s="82">
        <v>0.450347222222222</v>
      </c>
      <c r="H28" s="47">
        <v>0.46808912037037037</v>
      </c>
      <c r="I28" s="25">
        <f t="shared" si="0"/>
        <v>0.01774189814814836</v>
      </c>
      <c r="J28" s="32">
        <v>2</v>
      </c>
      <c r="K28" s="32">
        <v>3</v>
      </c>
      <c r="L28" s="30">
        <f t="shared" si="1"/>
        <v>0.01774189814814836</v>
      </c>
      <c r="M28" s="28">
        <f t="shared" si="2"/>
        <v>0.002321759259259537</v>
      </c>
      <c r="N28" s="57" t="s">
        <v>196</v>
      </c>
      <c r="O28" s="58">
        <v>15</v>
      </c>
      <c r="P28" s="59">
        <v>2</v>
      </c>
    </row>
    <row r="29" spans="2:16" ht="12.75">
      <c r="B29" s="2">
        <v>17</v>
      </c>
      <c r="C29" s="75">
        <v>44</v>
      </c>
      <c r="D29" s="73" t="s">
        <v>104</v>
      </c>
      <c r="E29" s="74">
        <v>90</v>
      </c>
      <c r="F29" s="74" t="s">
        <v>99</v>
      </c>
      <c r="G29" s="82">
        <v>0.4489641203703704</v>
      </c>
      <c r="H29" s="47">
        <v>0.4667361111111111</v>
      </c>
      <c r="I29" s="25">
        <f t="shared" si="0"/>
        <v>0.01777199074074065</v>
      </c>
      <c r="J29" s="32">
        <v>3</v>
      </c>
      <c r="K29" s="32">
        <v>2</v>
      </c>
      <c r="L29" s="30">
        <f t="shared" si="1"/>
        <v>0.01777199074074065</v>
      </c>
      <c r="M29" s="28">
        <f t="shared" si="2"/>
        <v>0.002351851851851827</v>
      </c>
      <c r="N29" s="57" t="s">
        <v>196</v>
      </c>
      <c r="O29" s="58">
        <v>14</v>
      </c>
      <c r="P29" s="59">
        <v>1</v>
      </c>
    </row>
    <row r="30" spans="2:16" ht="12.75">
      <c r="B30" s="2">
        <v>18</v>
      </c>
      <c r="C30" s="75">
        <v>42</v>
      </c>
      <c r="D30" s="100" t="s">
        <v>123</v>
      </c>
      <c r="E30" s="74">
        <v>91</v>
      </c>
      <c r="F30" s="74" t="s">
        <v>122</v>
      </c>
      <c r="G30" s="82">
        <v>0.4482719907407407</v>
      </c>
      <c r="H30" s="47">
        <v>0.46617013888888886</v>
      </c>
      <c r="I30" s="25">
        <f t="shared" si="0"/>
        <v>0.017898148148148163</v>
      </c>
      <c r="J30" s="32">
        <v>3</v>
      </c>
      <c r="K30" s="32">
        <v>4</v>
      </c>
      <c r="L30" s="30">
        <f t="shared" si="1"/>
        <v>0.017898148148148163</v>
      </c>
      <c r="M30" s="28">
        <f t="shared" si="2"/>
        <v>0.0024780092592593395</v>
      </c>
      <c r="N30" s="57" t="s">
        <v>197</v>
      </c>
      <c r="O30" s="58">
        <v>13</v>
      </c>
      <c r="P30" s="59">
        <v>1</v>
      </c>
    </row>
    <row r="31" spans="2:16" ht="12.75">
      <c r="B31" s="2">
        <v>19</v>
      </c>
      <c r="C31" s="75">
        <v>67</v>
      </c>
      <c r="D31" s="73" t="s">
        <v>120</v>
      </c>
      <c r="E31" s="74">
        <v>91</v>
      </c>
      <c r="F31" s="74" t="s">
        <v>119</v>
      </c>
      <c r="G31" s="81">
        <v>0.456944444444444</v>
      </c>
      <c r="H31" s="47">
        <v>0.4749594907407408</v>
      </c>
      <c r="I31" s="25">
        <f t="shared" si="0"/>
        <v>0.0180150462962968</v>
      </c>
      <c r="J31" s="32">
        <v>2</v>
      </c>
      <c r="K31" s="32">
        <v>3</v>
      </c>
      <c r="L31" s="30">
        <f t="shared" si="1"/>
        <v>0.0180150462962968</v>
      </c>
      <c r="M31" s="28">
        <f t="shared" si="2"/>
        <v>0.002594907407407976</v>
      </c>
      <c r="N31" s="57" t="s">
        <v>197</v>
      </c>
      <c r="O31" s="58">
        <v>12</v>
      </c>
      <c r="P31" s="59">
        <v>1</v>
      </c>
    </row>
    <row r="32" spans="2:16" ht="12.75">
      <c r="B32" s="2">
        <v>20</v>
      </c>
      <c r="C32" s="75">
        <v>64</v>
      </c>
      <c r="D32" s="73" t="s">
        <v>125</v>
      </c>
      <c r="E32" s="74">
        <v>92</v>
      </c>
      <c r="F32" s="74" t="s">
        <v>122</v>
      </c>
      <c r="G32" s="82">
        <v>0.455902777777778</v>
      </c>
      <c r="H32" s="47">
        <v>0.47393981481481484</v>
      </c>
      <c r="I32" s="25">
        <f t="shared" si="0"/>
        <v>0.01803703703703685</v>
      </c>
      <c r="J32" s="32">
        <v>2</v>
      </c>
      <c r="K32" s="32">
        <v>1</v>
      </c>
      <c r="L32" s="30">
        <f t="shared" si="1"/>
        <v>0.01803703703703685</v>
      </c>
      <c r="M32" s="28">
        <f t="shared" si="2"/>
        <v>0.002616898148148028</v>
      </c>
      <c r="N32" s="57" t="s">
        <v>197</v>
      </c>
      <c r="O32" s="58">
        <v>11</v>
      </c>
      <c r="P32" s="59">
        <v>1</v>
      </c>
    </row>
    <row r="33" spans="2:16" ht="12.75">
      <c r="B33" s="2">
        <v>21</v>
      </c>
      <c r="C33" s="75">
        <v>72</v>
      </c>
      <c r="D33" s="100" t="s">
        <v>92</v>
      </c>
      <c r="E33" s="74">
        <v>90</v>
      </c>
      <c r="F33" s="74" t="s">
        <v>106</v>
      </c>
      <c r="G33" s="82">
        <v>0.458680555555555</v>
      </c>
      <c r="H33" s="47">
        <v>0.4767372685185185</v>
      </c>
      <c r="I33" s="25">
        <f t="shared" si="0"/>
        <v>0.018056712962963517</v>
      </c>
      <c r="J33" s="32">
        <v>1</v>
      </c>
      <c r="K33" s="32">
        <v>4</v>
      </c>
      <c r="L33" s="30">
        <f t="shared" si="1"/>
        <v>0.018056712962963517</v>
      </c>
      <c r="M33" s="28">
        <f t="shared" si="2"/>
        <v>0.0026365740740746935</v>
      </c>
      <c r="N33" s="57" t="s">
        <v>197</v>
      </c>
      <c r="O33" s="58">
        <v>10</v>
      </c>
      <c r="P33" s="59">
        <v>1</v>
      </c>
    </row>
    <row r="34" spans="2:16" ht="12.75">
      <c r="B34" s="2">
        <v>22</v>
      </c>
      <c r="C34" s="75">
        <v>47</v>
      </c>
      <c r="D34" s="100" t="s">
        <v>124</v>
      </c>
      <c r="E34" s="74">
        <v>92</v>
      </c>
      <c r="F34" s="74" t="s">
        <v>122</v>
      </c>
      <c r="G34" s="81">
        <v>0.45</v>
      </c>
      <c r="H34" s="47">
        <v>0.46814120370370366</v>
      </c>
      <c r="I34" s="25">
        <f t="shared" si="0"/>
        <v>0.018141203703703646</v>
      </c>
      <c r="J34" s="32">
        <v>1</v>
      </c>
      <c r="K34" s="32">
        <v>4</v>
      </c>
      <c r="L34" s="30">
        <f t="shared" si="1"/>
        <v>0.018141203703703646</v>
      </c>
      <c r="M34" s="28">
        <f t="shared" si="2"/>
        <v>0.002721064814814822</v>
      </c>
      <c r="N34" s="57" t="s">
        <v>197</v>
      </c>
      <c r="O34" s="58">
        <v>9</v>
      </c>
      <c r="P34" s="59">
        <v>1</v>
      </c>
    </row>
    <row r="35" spans="2:16" ht="12.75">
      <c r="B35" s="2">
        <v>23</v>
      </c>
      <c r="C35" s="75">
        <v>39</v>
      </c>
      <c r="D35" s="73" t="s">
        <v>139</v>
      </c>
      <c r="E35" s="74">
        <v>91</v>
      </c>
      <c r="F35" s="74" t="s">
        <v>81</v>
      </c>
      <c r="G35" s="81">
        <v>0.44721180555555556</v>
      </c>
      <c r="H35" s="47">
        <v>0.4656342592592593</v>
      </c>
      <c r="I35" s="25">
        <f t="shared" si="0"/>
        <v>0.01842245370370371</v>
      </c>
      <c r="J35" s="32">
        <v>2</v>
      </c>
      <c r="K35" s="32">
        <v>2</v>
      </c>
      <c r="L35" s="30">
        <f t="shared" si="1"/>
        <v>0.01842245370370371</v>
      </c>
      <c r="M35" s="28">
        <f t="shared" si="2"/>
        <v>0.003002314814814888</v>
      </c>
      <c r="N35" s="57" t="s">
        <v>197</v>
      </c>
      <c r="O35" s="58">
        <v>8</v>
      </c>
      <c r="P35" s="59">
        <v>1</v>
      </c>
    </row>
    <row r="36" spans="2:16" ht="12.75">
      <c r="B36" s="2">
        <v>24</v>
      </c>
      <c r="C36" s="75">
        <v>34</v>
      </c>
      <c r="D36" s="73" t="s">
        <v>129</v>
      </c>
      <c r="E36" s="74">
        <v>91</v>
      </c>
      <c r="F36" s="74" t="s">
        <v>75</v>
      </c>
      <c r="G36" s="82">
        <v>0.445486111111111</v>
      </c>
      <c r="H36" s="47">
        <v>0.4639224537037037</v>
      </c>
      <c r="I36" s="25">
        <f t="shared" si="0"/>
        <v>0.01843634259259269</v>
      </c>
      <c r="J36" s="32">
        <v>0</v>
      </c>
      <c r="K36" s="32">
        <v>3</v>
      </c>
      <c r="L36" s="30">
        <f t="shared" si="1"/>
        <v>0.01843634259259269</v>
      </c>
      <c r="M36" s="28">
        <f t="shared" si="2"/>
        <v>0.003016203703703868</v>
      </c>
      <c r="N36" s="57" t="s">
        <v>197</v>
      </c>
      <c r="O36" s="58">
        <v>7</v>
      </c>
      <c r="P36" s="59">
        <v>1</v>
      </c>
    </row>
    <row r="37" spans="2:16" ht="12.75">
      <c r="B37" s="2">
        <v>25</v>
      </c>
      <c r="C37" s="75">
        <v>31</v>
      </c>
      <c r="D37" s="73" t="s">
        <v>103</v>
      </c>
      <c r="E37" s="74">
        <v>90</v>
      </c>
      <c r="F37" s="74" t="s">
        <v>99</v>
      </c>
      <c r="G37" s="82">
        <v>0.4444444444444444</v>
      </c>
      <c r="H37" s="47">
        <v>0.46294444444444444</v>
      </c>
      <c r="I37" s="25">
        <f t="shared" si="0"/>
        <v>0.018500000000000016</v>
      </c>
      <c r="J37" s="32">
        <v>3</v>
      </c>
      <c r="K37" s="32">
        <v>4</v>
      </c>
      <c r="L37" s="30">
        <f t="shared" si="1"/>
        <v>0.018500000000000016</v>
      </c>
      <c r="M37" s="28">
        <f t="shared" si="2"/>
        <v>0.003079861111111193</v>
      </c>
      <c r="N37" s="57" t="s">
        <v>197</v>
      </c>
      <c r="O37" s="58">
        <v>6</v>
      </c>
      <c r="P37" s="59">
        <v>1</v>
      </c>
    </row>
    <row r="38" spans="2:16" ht="12.75">
      <c r="B38" s="2">
        <v>26</v>
      </c>
      <c r="C38" s="75">
        <v>40</v>
      </c>
      <c r="D38" s="73" t="s">
        <v>140</v>
      </c>
      <c r="E38" s="74">
        <v>91</v>
      </c>
      <c r="F38" s="74" t="s">
        <v>81</v>
      </c>
      <c r="G38" s="82">
        <v>0.447569444444444</v>
      </c>
      <c r="H38" s="47">
        <v>0.466275462962963</v>
      </c>
      <c r="I38" s="25">
        <f t="shared" si="0"/>
        <v>0.018706018518518996</v>
      </c>
      <c r="J38" s="32">
        <v>1</v>
      </c>
      <c r="K38" s="32">
        <v>4</v>
      </c>
      <c r="L38" s="30">
        <f t="shared" si="1"/>
        <v>0.018706018518518996</v>
      </c>
      <c r="M38" s="28">
        <f t="shared" si="2"/>
        <v>0.003285879629630173</v>
      </c>
      <c r="N38" s="57" t="s">
        <v>197</v>
      </c>
      <c r="O38" s="58">
        <v>5</v>
      </c>
      <c r="P38" s="59">
        <v>1</v>
      </c>
    </row>
    <row r="39" spans="2:16" ht="12.75">
      <c r="B39" s="2">
        <v>27</v>
      </c>
      <c r="C39" s="75">
        <v>74</v>
      </c>
      <c r="D39" s="73" t="s">
        <v>147</v>
      </c>
      <c r="E39" s="74">
        <v>91</v>
      </c>
      <c r="F39" s="74" t="s">
        <v>148</v>
      </c>
      <c r="G39" s="82">
        <v>0.45938425925925924</v>
      </c>
      <c r="H39" s="47">
        <v>0.47821180555555554</v>
      </c>
      <c r="I39" s="25">
        <f t="shared" si="0"/>
        <v>0.018827546296296294</v>
      </c>
      <c r="J39" s="32">
        <v>2</v>
      </c>
      <c r="K39" s="32">
        <v>2</v>
      </c>
      <c r="L39" s="30">
        <f t="shared" si="1"/>
        <v>0.018827546296296294</v>
      </c>
      <c r="M39" s="28">
        <f t="shared" si="2"/>
        <v>0.00340740740740747</v>
      </c>
      <c r="N39" s="57" t="s">
        <v>197</v>
      </c>
      <c r="O39" s="58">
        <v>4</v>
      </c>
      <c r="P39" s="59">
        <v>1</v>
      </c>
    </row>
    <row r="40" spans="2:16" ht="12.75">
      <c r="B40" s="2">
        <v>28</v>
      </c>
      <c r="C40" s="75">
        <v>60</v>
      </c>
      <c r="D40" s="73" t="s">
        <v>105</v>
      </c>
      <c r="E40" s="74">
        <v>90</v>
      </c>
      <c r="F40" s="74" t="s">
        <v>99</v>
      </c>
      <c r="G40" s="82">
        <v>0.4545277777777778</v>
      </c>
      <c r="H40" s="47">
        <v>0.4734027777777778</v>
      </c>
      <c r="I40" s="25">
        <f t="shared" si="0"/>
        <v>0.018874999999999975</v>
      </c>
      <c r="J40" s="32">
        <v>5</v>
      </c>
      <c r="K40" s="32">
        <v>3</v>
      </c>
      <c r="L40" s="30">
        <f t="shared" si="1"/>
        <v>0.018874999999999975</v>
      </c>
      <c r="M40" s="28">
        <f t="shared" si="2"/>
        <v>0.0034548611111111516</v>
      </c>
      <c r="N40" s="57" t="s">
        <v>197</v>
      </c>
      <c r="O40" s="58">
        <v>3</v>
      </c>
      <c r="P40" s="59">
        <v>1</v>
      </c>
    </row>
    <row r="41" spans="2:16" ht="12.75">
      <c r="B41" s="2">
        <v>29</v>
      </c>
      <c r="C41" s="75">
        <v>52</v>
      </c>
      <c r="D41" s="73" t="s">
        <v>100</v>
      </c>
      <c r="E41" s="74">
        <v>90</v>
      </c>
      <c r="F41" s="74" t="s">
        <v>99</v>
      </c>
      <c r="G41" s="82">
        <v>0.4517488425925926</v>
      </c>
      <c r="H41" s="47">
        <v>0.47064930555555556</v>
      </c>
      <c r="I41" s="25">
        <f t="shared" si="0"/>
        <v>0.01890046296296294</v>
      </c>
      <c r="J41" s="32">
        <v>2</v>
      </c>
      <c r="K41" s="32">
        <v>2</v>
      </c>
      <c r="L41" s="30">
        <f t="shared" si="1"/>
        <v>0.01890046296296294</v>
      </c>
      <c r="M41" s="28">
        <f t="shared" si="2"/>
        <v>0.003480324074074115</v>
      </c>
      <c r="N41" s="57" t="s">
        <v>197</v>
      </c>
      <c r="O41" s="58">
        <v>3</v>
      </c>
      <c r="P41" s="59">
        <v>1</v>
      </c>
    </row>
    <row r="42" spans="2:16" ht="12.75">
      <c r="B42" s="2">
        <v>30</v>
      </c>
      <c r="C42" s="75">
        <v>50</v>
      </c>
      <c r="D42" s="100" t="s">
        <v>97</v>
      </c>
      <c r="E42" s="74">
        <v>90</v>
      </c>
      <c r="F42" s="74" t="s">
        <v>122</v>
      </c>
      <c r="G42" s="82">
        <v>0.451041666666667</v>
      </c>
      <c r="H42" s="47">
        <v>0.47028125</v>
      </c>
      <c r="I42" s="25">
        <f t="shared" si="0"/>
        <v>0.019239583333332977</v>
      </c>
      <c r="J42" s="32">
        <v>2</v>
      </c>
      <c r="K42" s="32">
        <v>3</v>
      </c>
      <c r="L42" s="30">
        <f t="shared" si="1"/>
        <v>0.019239583333332977</v>
      </c>
      <c r="M42" s="28">
        <f t="shared" si="2"/>
        <v>0.0038194444444441533</v>
      </c>
      <c r="N42" s="57" t="s">
        <v>197</v>
      </c>
      <c r="O42" s="58">
        <v>3</v>
      </c>
      <c r="P42" s="59">
        <v>1</v>
      </c>
    </row>
    <row r="43" spans="2:16" ht="12.75">
      <c r="B43" s="2">
        <v>31</v>
      </c>
      <c r="C43" s="75">
        <v>57</v>
      </c>
      <c r="D43" s="73" t="s">
        <v>145</v>
      </c>
      <c r="E43" s="74">
        <v>91</v>
      </c>
      <c r="F43" s="74" t="s">
        <v>148</v>
      </c>
      <c r="G43" s="81">
        <v>0.453472222222222</v>
      </c>
      <c r="H43" s="47">
        <v>0.4729386574074074</v>
      </c>
      <c r="I43" s="25">
        <f aca="true" t="shared" si="3" ref="I43:I59">H43-G43</f>
        <v>0.019466435185185427</v>
      </c>
      <c r="J43" s="32">
        <v>4</v>
      </c>
      <c r="K43" s="32">
        <v>3</v>
      </c>
      <c r="L43" s="30">
        <f aca="true" t="shared" si="4" ref="L43:L59">I43</f>
        <v>0.019466435185185427</v>
      </c>
      <c r="M43" s="28">
        <f aca="true" t="shared" si="5" ref="M43:M59">L43-L$13</f>
        <v>0.004046296296296603</v>
      </c>
      <c r="N43" s="57" t="s">
        <v>197</v>
      </c>
      <c r="O43" s="58">
        <v>2</v>
      </c>
      <c r="P43" s="59">
        <v>1</v>
      </c>
    </row>
    <row r="44" spans="2:16" ht="12.75">
      <c r="B44" s="2">
        <v>32</v>
      </c>
      <c r="C44" s="75">
        <v>55</v>
      </c>
      <c r="D44" s="73" t="s">
        <v>144</v>
      </c>
      <c r="E44" s="74">
        <v>92</v>
      </c>
      <c r="F44" s="74" t="s">
        <v>148</v>
      </c>
      <c r="G44" s="81">
        <v>0.452777777777778</v>
      </c>
      <c r="H44" s="47">
        <v>0.47235185185185186</v>
      </c>
      <c r="I44" s="25">
        <f t="shared" si="3"/>
        <v>0.019574074074073855</v>
      </c>
      <c r="J44" s="32">
        <v>3</v>
      </c>
      <c r="K44" s="32">
        <v>4</v>
      </c>
      <c r="L44" s="30">
        <f t="shared" si="4"/>
        <v>0.019574074074073855</v>
      </c>
      <c r="M44" s="28">
        <f t="shared" si="5"/>
        <v>0.0041539351851850315</v>
      </c>
      <c r="N44" s="57" t="s">
        <v>197</v>
      </c>
      <c r="O44" s="58">
        <v>2</v>
      </c>
      <c r="P44" s="59">
        <v>1</v>
      </c>
    </row>
    <row r="45" spans="2:16" ht="12.75">
      <c r="B45" s="2">
        <v>33</v>
      </c>
      <c r="C45" s="75">
        <v>66</v>
      </c>
      <c r="D45" s="73" t="s">
        <v>151</v>
      </c>
      <c r="E45" s="74">
        <v>90</v>
      </c>
      <c r="F45" s="74" t="s">
        <v>149</v>
      </c>
      <c r="G45" s="82">
        <v>0.4566053240740741</v>
      </c>
      <c r="H45" s="47">
        <v>0.47620949074074076</v>
      </c>
      <c r="I45" s="25">
        <f t="shared" si="3"/>
        <v>0.019604166666666645</v>
      </c>
      <c r="J45" s="32">
        <v>2</v>
      </c>
      <c r="K45" s="32">
        <v>3</v>
      </c>
      <c r="L45" s="30">
        <f t="shared" si="4"/>
        <v>0.019604166666666645</v>
      </c>
      <c r="M45" s="28">
        <f t="shared" si="5"/>
        <v>0.004184027777777821</v>
      </c>
      <c r="N45" s="57" t="s">
        <v>197</v>
      </c>
      <c r="O45" s="58">
        <v>2</v>
      </c>
      <c r="P45" s="59"/>
    </row>
    <row r="46" spans="2:16" ht="12.75">
      <c r="B46" s="2">
        <v>34</v>
      </c>
      <c r="C46" s="75">
        <v>78</v>
      </c>
      <c r="D46" s="100" t="s">
        <v>128</v>
      </c>
      <c r="E46" s="74">
        <v>91</v>
      </c>
      <c r="F46" s="74" t="s">
        <v>122</v>
      </c>
      <c r="G46" s="82">
        <v>0.4607731481481481</v>
      </c>
      <c r="H46" s="47">
        <v>0.4803888888888889</v>
      </c>
      <c r="I46" s="25">
        <f t="shared" si="3"/>
        <v>0.019615740740740795</v>
      </c>
      <c r="J46" s="32">
        <v>3</v>
      </c>
      <c r="K46" s="32">
        <v>2</v>
      </c>
      <c r="L46" s="30">
        <f t="shared" si="4"/>
        <v>0.019615740740740795</v>
      </c>
      <c r="M46" s="28">
        <f t="shared" si="5"/>
        <v>0.004195601851851971</v>
      </c>
      <c r="N46" s="57" t="s">
        <v>197</v>
      </c>
      <c r="O46" s="58">
        <v>2</v>
      </c>
      <c r="P46" s="59"/>
    </row>
    <row r="47" spans="2:16" ht="12.75">
      <c r="B47" s="2">
        <v>35</v>
      </c>
      <c r="C47" s="75">
        <v>77</v>
      </c>
      <c r="D47" s="73" t="s">
        <v>101</v>
      </c>
      <c r="E47" s="74">
        <v>91</v>
      </c>
      <c r="F47" s="74" t="s">
        <v>99</v>
      </c>
      <c r="G47" s="81">
        <v>0.46042476851851855</v>
      </c>
      <c r="H47" s="47">
        <v>0.4806168981481482</v>
      </c>
      <c r="I47" s="25">
        <f t="shared" si="3"/>
        <v>0.02019212962962963</v>
      </c>
      <c r="J47" s="32">
        <v>3</v>
      </c>
      <c r="K47" s="32">
        <v>4</v>
      </c>
      <c r="L47" s="30">
        <f t="shared" si="4"/>
        <v>0.02019212962962963</v>
      </c>
      <c r="M47" s="28">
        <f t="shared" si="5"/>
        <v>0.004771990740740806</v>
      </c>
      <c r="N47" s="57" t="s">
        <v>197</v>
      </c>
      <c r="O47" s="58">
        <v>2</v>
      </c>
      <c r="P47" s="59"/>
    </row>
    <row r="48" spans="2:16" ht="12.75">
      <c r="B48" s="2">
        <v>36</v>
      </c>
      <c r="C48" s="75">
        <v>75</v>
      </c>
      <c r="D48" s="73" t="s">
        <v>152</v>
      </c>
      <c r="E48" s="74">
        <v>90</v>
      </c>
      <c r="F48" s="74" t="s">
        <v>149</v>
      </c>
      <c r="G48" s="81">
        <v>0.4597280092592593</v>
      </c>
      <c r="H48" s="47">
        <v>0.48035416666666664</v>
      </c>
      <c r="I48" s="25">
        <f t="shared" si="3"/>
        <v>0.020626157407407364</v>
      </c>
      <c r="J48" s="32">
        <v>5</v>
      </c>
      <c r="K48" s="32">
        <v>0</v>
      </c>
      <c r="L48" s="30">
        <f t="shared" si="4"/>
        <v>0.020626157407407364</v>
      </c>
      <c r="M48" s="28">
        <f t="shared" si="5"/>
        <v>0.00520601851851854</v>
      </c>
      <c r="N48" s="57" t="s">
        <v>197</v>
      </c>
      <c r="O48" s="58">
        <v>2</v>
      </c>
      <c r="P48" s="59"/>
    </row>
    <row r="49" spans="2:16" ht="12.75">
      <c r="B49" s="2">
        <v>37</v>
      </c>
      <c r="C49" s="75">
        <v>69</v>
      </c>
      <c r="D49" s="73" t="s">
        <v>146</v>
      </c>
      <c r="E49" s="74">
        <v>91</v>
      </c>
      <c r="F49" s="74" t="s">
        <v>148</v>
      </c>
      <c r="G49" s="81">
        <v>0.457638888888889</v>
      </c>
      <c r="H49" s="47">
        <v>0.4782789351851852</v>
      </c>
      <c r="I49" s="25">
        <f t="shared" si="3"/>
        <v>0.020640046296296233</v>
      </c>
      <c r="J49" s="32">
        <v>4</v>
      </c>
      <c r="K49" s="32">
        <v>4</v>
      </c>
      <c r="L49" s="30">
        <f t="shared" si="4"/>
        <v>0.020640046296296233</v>
      </c>
      <c r="M49" s="28">
        <f t="shared" si="5"/>
        <v>0.005219907407407409</v>
      </c>
      <c r="N49" s="57" t="s">
        <v>197</v>
      </c>
      <c r="O49" s="58">
        <v>2</v>
      </c>
      <c r="P49" s="59"/>
    </row>
    <row r="50" spans="2:16" ht="12.75">
      <c r="B50" s="2">
        <v>38</v>
      </c>
      <c r="C50" s="75">
        <v>79</v>
      </c>
      <c r="D50" s="73" t="s">
        <v>131</v>
      </c>
      <c r="E50" s="74">
        <v>91</v>
      </c>
      <c r="F50" s="74" t="s">
        <v>75</v>
      </c>
      <c r="G50" s="81">
        <v>0.46111921296296293</v>
      </c>
      <c r="H50" s="47">
        <v>0.48180208333333335</v>
      </c>
      <c r="I50" s="25">
        <f t="shared" si="3"/>
        <v>0.02068287037037042</v>
      </c>
      <c r="J50" s="32">
        <v>2</v>
      </c>
      <c r="K50" s="32">
        <v>4</v>
      </c>
      <c r="L50" s="30">
        <f t="shared" si="4"/>
        <v>0.02068287037037042</v>
      </c>
      <c r="M50" s="28">
        <f t="shared" si="5"/>
        <v>0.005262731481481597</v>
      </c>
      <c r="N50" s="57" t="s">
        <v>197</v>
      </c>
      <c r="O50" s="58">
        <v>2</v>
      </c>
      <c r="P50" s="59"/>
    </row>
    <row r="51" spans="2:16" ht="12.75">
      <c r="B51" s="2">
        <v>39</v>
      </c>
      <c r="C51" s="75">
        <v>58</v>
      </c>
      <c r="D51" s="73" t="s">
        <v>82</v>
      </c>
      <c r="E51" s="74">
        <v>90</v>
      </c>
      <c r="F51" s="74" t="s">
        <v>81</v>
      </c>
      <c r="G51" s="82">
        <v>0.453819444444444</v>
      </c>
      <c r="H51" s="47">
        <v>0.4746585648148148</v>
      </c>
      <c r="I51" s="25">
        <f t="shared" si="3"/>
        <v>0.02083912037037078</v>
      </c>
      <c r="J51" s="32">
        <v>3</v>
      </c>
      <c r="K51" s="32">
        <v>4</v>
      </c>
      <c r="L51" s="30">
        <f t="shared" si="4"/>
        <v>0.02083912037037078</v>
      </c>
      <c r="M51" s="28">
        <f t="shared" si="5"/>
        <v>0.005418981481481955</v>
      </c>
      <c r="N51" s="57" t="s">
        <v>197</v>
      </c>
      <c r="O51" s="58">
        <v>2</v>
      </c>
      <c r="P51" s="59"/>
    </row>
    <row r="52" spans="2:16" ht="12.75">
      <c r="B52" s="2">
        <v>40</v>
      </c>
      <c r="C52" s="75">
        <v>71</v>
      </c>
      <c r="D52" s="77" t="s">
        <v>137</v>
      </c>
      <c r="E52" s="78">
        <v>91</v>
      </c>
      <c r="F52" s="74" t="s">
        <v>138</v>
      </c>
      <c r="G52" s="81">
        <v>0.45833101851851854</v>
      </c>
      <c r="H52" s="47">
        <v>0.4792835648148148</v>
      </c>
      <c r="I52" s="25">
        <f t="shared" si="3"/>
        <v>0.02095254629629628</v>
      </c>
      <c r="J52" s="32">
        <v>2</v>
      </c>
      <c r="K52" s="32">
        <v>1</v>
      </c>
      <c r="L52" s="30">
        <f t="shared" si="4"/>
        <v>0.02095254629629628</v>
      </c>
      <c r="M52" s="28">
        <f t="shared" si="5"/>
        <v>0.005532407407407458</v>
      </c>
      <c r="N52" s="57" t="s">
        <v>197</v>
      </c>
      <c r="O52" s="58">
        <v>2</v>
      </c>
      <c r="P52" s="59"/>
    </row>
    <row r="53" spans="2:16" ht="12.75">
      <c r="B53" s="2">
        <v>41</v>
      </c>
      <c r="C53" s="75">
        <v>49</v>
      </c>
      <c r="D53" s="73" t="s">
        <v>132</v>
      </c>
      <c r="E53" s="74">
        <v>91</v>
      </c>
      <c r="F53" s="74" t="s">
        <v>83</v>
      </c>
      <c r="G53" s="81">
        <v>0.450694444444444</v>
      </c>
      <c r="H53" s="47">
        <v>0.4716736111111111</v>
      </c>
      <c r="I53" s="25">
        <f t="shared" si="3"/>
        <v>0.020979166666667104</v>
      </c>
      <c r="J53" s="32">
        <v>4</v>
      </c>
      <c r="K53" s="32">
        <v>2</v>
      </c>
      <c r="L53" s="30">
        <f t="shared" si="4"/>
        <v>0.020979166666667104</v>
      </c>
      <c r="M53" s="28">
        <f t="shared" si="5"/>
        <v>0.00555902777777828</v>
      </c>
      <c r="N53" s="57" t="s">
        <v>197</v>
      </c>
      <c r="O53" s="58">
        <v>1</v>
      </c>
      <c r="P53" s="59"/>
    </row>
    <row r="54" spans="2:16" ht="12.75">
      <c r="B54" s="2">
        <v>42</v>
      </c>
      <c r="C54" s="75">
        <v>73</v>
      </c>
      <c r="D54" s="100" t="s">
        <v>127</v>
      </c>
      <c r="E54" s="74">
        <v>91</v>
      </c>
      <c r="F54" s="74" t="s">
        <v>122</v>
      </c>
      <c r="G54" s="81">
        <v>0.45903935185185185</v>
      </c>
      <c r="H54" s="47">
        <v>0.4801851851851852</v>
      </c>
      <c r="I54" s="25">
        <f t="shared" si="3"/>
        <v>0.021145833333333364</v>
      </c>
      <c r="J54" s="32">
        <v>3</v>
      </c>
      <c r="K54" s="32">
        <v>3</v>
      </c>
      <c r="L54" s="30">
        <f t="shared" si="4"/>
        <v>0.021145833333333364</v>
      </c>
      <c r="M54" s="28">
        <f t="shared" si="5"/>
        <v>0.00572569444444454</v>
      </c>
      <c r="N54" s="57" t="s">
        <v>197</v>
      </c>
      <c r="O54" s="58">
        <v>1</v>
      </c>
      <c r="P54" s="59"/>
    </row>
    <row r="55" spans="2:16" ht="12.75">
      <c r="B55" s="2">
        <v>43</v>
      </c>
      <c r="C55" s="75">
        <v>80</v>
      </c>
      <c r="D55" s="100" t="s">
        <v>126</v>
      </c>
      <c r="E55" s="74">
        <v>92</v>
      </c>
      <c r="F55" s="74" t="s">
        <v>122</v>
      </c>
      <c r="G55" s="82">
        <v>0.4614675925925926</v>
      </c>
      <c r="H55" s="47">
        <v>0.4827662037037037</v>
      </c>
      <c r="I55" s="25">
        <f t="shared" si="3"/>
        <v>0.021298611111111088</v>
      </c>
      <c r="J55" s="32">
        <v>2</v>
      </c>
      <c r="K55" s="32">
        <v>4</v>
      </c>
      <c r="L55" s="30">
        <f t="shared" si="4"/>
        <v>0.021298611111111088</v>
      </c>
      <c r="M55" s="28">
        <f t="shared" si="5"/>
        <v>0.005878472222222264</v>
      </c>
      <c r="N55" s="57" t="s">
        <v>197</v>
      </c>
      <c r="O55" s="58">
        <v>1</v>
      </c>
      <c r="P55" s="59"/>
    </row>
    <row r="56" spans="2:16" ht="12.75">
      <c r="B56" s="2">
        <v>44</v>
      </c>
      <c r="C56" s="75">
        <v>65</v>
      </c>
      <c r="D56" s="73" t="s">
        <v>130</v>
      </c>
      <c r="E56" s="74">
        <v>91</v>
      </c>
      <c r="F56" s="74" t="s">
        <v>75</v>
      </c>
      <c r="G56" s="81">
        <v>0.45625</v>
      </c>
      <c r="H56" s="47">
        <v>0.47771759259259255</v>
      </c>
      <c r="I56" s="25">
        <f t="shared" si="3"/>
        <v>0.021467592592592566</v>
      </c>
      <c r="J56" s="32">
        <v>3</v>
      </c>
      <c r="K56" s="32">
        <v>4</v>
      </c>
      <c r="L56" s="30">
        <f t="shared" si="4"/>
        <v>0.021467592592592566</v>
      </c>
      <c r="M56" s="28">
        <f t="shared" si="5"/>
        <v>0.006047453703703742</v>
      </c>
      <c r="N56" s="57" t="s">
        <v>197</v>
      </c>
      <c r="O56" s="58">
        <v>1</v>
      </c>
      <c r="P56" s="59"/>
    </row>
    <row r="57" spans="2:16" ht="12.75">
      <c r="B57" s="2">
        <v>45</v>
      </c>
      <c r="C57" s="75">
        <v>68</v>
      </c>
      <c r="D57" s="73" t="s">
        <v>153</v>
      </c>
      <c r="E57" s="74">
        <v>91</v>
      </c>
      <c r="F57" s="74" t="s">
        <v>149</v>
      </c>
      <c r="G57" s="82">
        <v>0.4572997685185185</v>
      </c>
      <c r="H57" s="47">
        <v>0.4788148148148148</v>
      </c>
      <c r="I57" s="25">
        <f t="shared" si="3"/>
        <v>0.021515046296296303</v>
      </c>
      <c r="J57" s="32">
        <v>2</v>
      </c>
      <c r="K57" s="32">
        <v>2</v>
      </c>
      <c r="L57" s="30">
        <f t="shared" si="4"/>
        <v>0.021515046296296303</v>
      </c>
      <c r="M57" s="28">
        <f t="shared" si="5"/>
        <v>0.006094907407407479</v>
      </c>
      <c r="N57" s="57" t="s">
        <v>197</v>
      </c>
      <c r="O57" s="58">
        <v>1</v>
      </c>
      <c r="P57" s="59"/>
    </row>
    <row r="58" spans="2:16" ht="12.75">
      <c r="B58" s="2">
        <v>46</v>
      </c>
      <c r="C58" s="75">
        <v>70</v>
      </c>
      <c r="D58" s="73" t="s">
        <v>142</v>
      </c>
      <c r="E58" s="74">
        <v>91</v>
      </c>
      <c r="F58" s="74" t="s">
        <v>81</v>
      </c>
      <c r="G58" s="82">
        <v>0.4579965277777778</v>
      </c>
      <c r="H58" s="47">
        <v>0.4810509259259259</v>
      </c>
      <c r="I58" s="25">
        <f t="shared" si="3"/>
        <v>0.023054398148148136</v>
      </c>
      <c r="J58" s="32">
        <v>5</v>
      </c>
      <c r="K58" s="32">
        <v>2</v>
      </c>
      <c r="L58" s="30">
        <f t="shared" si="4"/>
        <v>0.023054398148148136</v>
      </c>
      <c r="M58" s="28">
        <f t="shared" si="5"/>
        <v>0.007634259259259313</v>
      </c>
      <c r="N58" s="57" t="s">
        <v>197</v>
      </c>
      <c r="O58" s="58">
        <v>1</v>
      </c>
      <c r="P58" s="59"/>
    </row>
    <row r="59" spans="2:16" ht="12.75">
      <c r="B59" s="2">
        <v>47</v>
      </c>
      <c r="C59" s="75">
        <v>56</v>
      </c>
      <c r="D59" s="73" t="s">
        <v>141</v>
      </c>
      <c r="E59" s="74">
        <v>91</v>
      </c>
      <c r="F59" s="74" t="s">
        <v>81</v>
      </c>
      <c r="G59" s="82">
        <v>0.453125</v>
      </c>
      <c r="H59" s="47">
        <v>0.4781851851851852</v>
      </c>
      <c r="I59" s="25">
        <f t="shared" si="3"/>
        <v>0.025060185185185213</v>
      </c>
      <c r="J59" s="32">
        <v>5</v>
      </c>
      <c r="K59" s="32">
        <v>3</v>
      </c>
      <c r="L59" s="30">
        <f t="shared" si="4"/>
        <v>0.025060185185185213</v>
      </c>
      <c r="M59" s="28">
        <f t="shared" si="5"/>
        <v>0.00964004629629639</v>
      </c>
      <c r="N59" s="57" t="s">
        <v>197</v>
      </c>
      <c r="O59" s="58">
        <v>1</v>
      </c>
      <c r="P59" s="59"/>
    </row>
    <row r="60" spans="3:6" ht="12.75">
      <c r="C60" s="14"/>
      <c r="D60" s="13"/>
      <c r="E60" s="14"/>
      <c r="F60" s="31"/>
    </row>
    <row r="61" spans="3:4" ht="12.75">
      <c r="C61" s="101"/>
      <c r="D61" s="101"/>
    </row>
    <row r="62" spans="3:14" ht="12.75">
      <c r="C62" s="33"/>
      <c r="D62" s="95" t="s">
        <v>190</v>
      </c>
      <c r="E62" s="42"/>
      <c r="F62" s="45"/>
      <c r="I62" s="15"/>
      <c r="J62" s="36"/>
      <c r="K62" s="36"/>
      <c r="L62" s="36"/>
      <c r="M62" s="37"/>
      <c r="N62" s="36"/>
    </row>
    <row r="63" spans="3:14" ht="12.75">
      <c r="C63" s="83">
        <v>45</v>
      </c>
      <c r="D63" s="84" t="s">
        <v>133</v>
      </c>
      <c r="E63" s="85">
        <v>91</v>
      </c>
      <c r="F63" s="85" t="s">
        <v>83</v>
      </c>
      <c r="J63" s="36"/>
      <c r="K63" s="36"/>
      <c r="L63" s="36"/>
      <c r="M63" s="37"/>
      <c r="N63" s="36"/>
    </row>
    <row r="64" spans="3:14" ht="12.75">
      <c r="C64" s="83">
        <v>51</v>
      </c>
      <c r="D64" s="84" t="s">
        <v>134</v>
      </c>
      <c r="E64" s="85">
        <v>91</v>
      </c>
      <c r="F64" s="85" t="s">
        <v>83</v>
      </c>
      <c r="J64" s="36"/>
      <c r="K64" s="36"/>
      <c r="L64" s="36"/>
      <c r="M64" s="37"/>
      <c r="N64" s="36"/>
    </row>
    <row r="65" spans="3:11" ht="12.75">
      <c r="C65" s="83">
        <v>76</v>
      </c>
      <c r="D65" s="84" t="s">
        <v>84</v>
      </c>
      <c r="E65" s="85">
        <v>90</v>
      </c>
      <c r="F65" s="85" t="s">
        <v>83</v>
      </c>
      <c r="J65" s="18"/>
      <c r="K65" s="18"/>
    </row>
    <row r="67" ht="12.75">
      <c r="D67" s="96" t="s">
        <v>191</v>
      </c>
    </row>
    <row r="68" spans="3:14" ht="12.75">
      <c r="C68" s="83">
        <v>56</v>
      </c>
      <c r="D68" s="84" t="s">
        <v>141</v>
      </c>
      <c r="E68" s="85">
        <v>91</v>
      </c>
      <c r="F68" s="85" t="s">
        <v>81</v>
      </c>
      <c r="L68" s="1" t="s">
        <v>192</v>
      </c>
      <c r="M68" s="38"/>
      <c r="N68" s="1"/>
    </row>
    <row r="69" spans="12:14" ht="12.75">
      <c r="L69" s="1"/>
      <c r="M69" s="38"/>
      <c r="N69" s="1"/>
    </row>
    <row r="70" spans="12:14" ht="12.75">
      <c r="L70" s="1"/>
      <c r="M70" s="38"/>
      <c r="N70" s="1"/>
    </row>
    <row r="71" spans="12:14" ht="12.75">
      <c r="L71" s="1"/>
      <c r="M71" s="38"/>
      <c r="N71" s="1"/>
    </row>
    <row r="72" spans="12:14" ht="12.75">
      <c r="L72" s="1" t="s">
        <v>9</v>
      </c>
      <c r="M72" s="38"/>
      <c r="N72" s="1"/>
    </row>
    <row r="73" spans="12:14" ht="12.75">
      <c r="L73" s="1"/>
      <c r="M73" s="38"/>
      <c r="N73" s="1"/>
    </row>
    <row r="74" spans="12:14" ht="12.75">
      <c r="L74" s="1" t="s">
        <v>180</v>
      </c>
      <c r="M74" s="38"/>
      <c r="N74" s="1"/>
    </row>
    <row r="75" spans="12:14" ht="12.75">
      <c r="L75" s="1"/>
      <c r="M75" s="38"/>
      <c r="N75" s="1"/>
    </row>
    <row r="76" spans="12:14" ht="12.75">
      <c r="L76" s="1"/>
      <c r="M76" s="38"/>
      <c r="N76" s="1"/>
    </row>
    <row r="77" spans="12:14" ht="12.75">
      <c r="L77" s="1"/>
      <c r="M77" s="38"/>
      <c r="N77" s="1"/>
    </row>
    <row r="78" spans="12:14" ht="12.75">
      <c r="L78" s="1"/>
      <c r="M78" s="38"/>
      <c r="N78" s="1"/>
    </row>
    <row r="79" spans="12:14" ht="12.75">
      <c r="L79" s="1"/>
      <c r="M79" s="38"/>
      <c r="N79" s="1"/>
    </row>
    <row r="80" spans="12:14" ht="12.75">
      <c r="L80" s="1"/>
      <c r="M80" s="38"/>
      <c r="N80" s="1"/>
    </row>
    <row r="81" spans="12:14" ht="12.75">
      <c r="L81" s="1"/>
      <c r="M81" s="38"/>
      <c r="N81" s="1"/>
    </row>
    <row r="82" spans="12:14" ht="12.75">
      <c r="L82" s="1"/>
      <c r="M82" s="38"/>
      <c r="N82" s="1"/>
    </row>
    <row r="83" spans="12:14" ht="12.75">
      <c r="L83" s="1"/>
      <c r="M83" s="38"/>
      <c r="N83" s="1"/>
    </row>
    <row r="84" spans="12:14" ht="12.75">
      <c r="L84" s="1"/>
      <c r="M84" s="38"/>
      <c r="N84" s="1"/>
    </row>
    <row r="85" spans="12:14" ht="12.75">
      <c r="L85" s="1"/>
      <c r="M85" s="38"/>
      <c r="N85" s="1"/>
    </row>
    <row r="86" spans="12:14" ht="12.75">
      <c r="L86" s="1"/>
      <c r="M86" s="38"/>
      <c r="N86" s="1"/>
    </row>
    <row r="87" spans="12:14" ht="12.75">
      <c r="L87" s="1"/>
      <c r="M87" s="38"/>
      <c r="N87" s="1"/>
    </row>
    <row r="88" spans="12:14" ht="12.75">
      <c r="L88" s="1"/>
      <c r="M88" s="38"/>
      <c r="N88" s="1"/>
    </row>
    <row r="89" spans="12:14" ht="12.75">
      <c r="L89" s="1"/>
      <c r="M89" s="38"/>
      <c r="N89" s="1"/>
    </row>
    <row r="90" spans="12:14" ht="12.75">
      <c r="L90" s="1"/>
      <c r="M90" s="38"/>
      <c r="N90" s="1"/>
    </row>
    <row r="91" spans="12:14" ht="12.75">
      <c r="L91" s="1"/>
      <c r="M91" s="38"/>
      <c r="N91" s="1"/>
    </row>
    <row r="92" spans="12:14" ht="12.75">
      <c r="L92" s="1"/>
      <c r="M92" s="38"/>
      <c r="N92" s="1"/>
    </row>
    <row r="93" spans="12:14" ht="12.75">
      <c r="L93" s="1"/>
      <c r="M93" s="38"/>
      <c r="N93" s="1"/>
    </row>
    <row r="94" spans="12:14" ht="12.75">
      <c r="L94" s="1"/>
      <c r="M94" s="38"/>
      <c r="N94" s="1"/>
    </row>
    <row r="95" spans="12:14" ht="12.75">
      <c r="L95" s="1"/>
      <c r="M95" s="38"/>
      <c r="N95" s="1"/>
    </row>
    <row r="96" spans="12:14" ht="12.75">
      <c r="L96" s="1"/>
      <c r="M96" s="38"/>
      <c r="N96" s="1"/>
    </row>
    <row r="97" spans="12:14" ht="12.75">
      <c r="L97" s="1"/>
      <c r="M97" s="38"/>
      <c r="N97" s="1"/>
    </row>
    <row r="98" spans="12:14" ht="12.75">
      <c r="L98" s="1"/>
      <c r="M98" s="38"/>
      <c r="N98" s="1"/>
    </row>
    <row r="99" spans="12:14" ht="12.75">
      <c r="L99" s="1"/>
      <c r="M99" s="38"/>
      <c r="N99" s="1"/>
    </row>
    <row r="100" spans="12:14" ht="12.75">
      <c r="L100" s="1"/>
      <c r="M100" s="38"/>
      <c r="N100" s="1"/>
    </row>
    <row r="101" spans="12:14" ht="12.75">
      <c r="L101" s="1"/>
      <c r="M101" s="38"/>
      <c r="N101" s="1"/>
    </row>
    <row r="102" spans="12:14" ht="12.75">
      <c r="L102" s="36"/>
      <c r="M102" s="37"/>
      <c r="N102" s="36"/>
    </row>
    <row r="103" spans="12:14" ht="12.75">
      <c r="L103" s="36"/>
      <c r="M103" s="37"/>
      <c r="N103" s="36"/>
    </row>
  </sheetData>
  <mergeCells count="13">
    <mergeCell ref="C11:C12"/>
    <mergeCell ref="B11:B12"/>
    <mergeCell ref="F11:F12"/>
    <mergeCell ref="C61:D61"/>
    <mergeCell ref="A6:P6"/>
    <mergeCell ref="A4:P4"/>
    <mergeCell ref="A1:P1"/>
    <mergeCell ref="A2:P2"/>
    <mergeCell ref="E11:E12"/>
    <mergeCell ref="G11:G12"/>
    <mergeCell ref="H11:H12"/>
    <mergeCell ref="J11:K11"/>
    <mergeCell ref="D11:D12"/>
  </mergeCells>
  <printOptions/>
  <pageMargins left="0.5905511811023623" right="0.1968503937007874" top="0.984251968503937" bottom="0.7874015748031497" header="0" footer="0"/>
  <pageSetup horizontalDpi="360" verticalDpi="360" orientation="portrait" paperSize="9" scale="73" r:id="rId2"/>
  <rowBreaks count="1" manualBreakCount="1">
    <brk id="7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1">
      <selection activeCell="N43" sqref="N43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4.375" style="15" customWidth="1"/>
    <col min="4" max="4" width="19.375" style="0" customWidth="1"/>
    <col min="5" max="5" width="2.75390625" style="15" customWidth="1"/>
    <col min="6" max="6" width="30.125" style="22" customWidth="1"/>
    <col min="7" max="7" width="8.75390625" style="0" hidden="1" customWidth="1"/>
    <col min="8" max="8" width="10.375" style="0" hidden="1" customWidth="1"/>
    <col min="9" max="9" width="7.875" style="22" hidden="1" customWidth="1"/>
    <col min="10" max="11" width="3.125" style="15" customWidth="1"/>
    <col min="12" max="12" width="9.00390625" style="15" customWidth="1"/>
    <col min="13" max="13" width="7.75390625" style="26" customWidth="1"/>
    <col min="14" max="15" width="2.875" style="0" customWidth="1"/>
    <col min="16" max="16" width="3.125" style="0" customWidth="1"/>
  </cols>
  <sheetData>
    <row r="1" spans="1:16" ht="18" customHeight="1">
      <c r="A1" s="110" t="s">
        <v>112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0.25">
      <c r="A2" s="110" t="s">
        <v>113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2" t="s">
        <v>114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2" t="s">
        <v>194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186</v>
      </c>
      <c r="D8" s="7"/>
      <c r="F8" s="23"/>
      <c r="G8" s="1"/>
      <c r="H8" s="1"/>
      <c r="I8" s="23"/>
      <c r="J8" s="18"/>
      <c r="K8" s="18"/>
    </row>
    <row r="9" spans="2:15" ht="15.75">
      <c r="B9" s="6" t="s">
        <v>187</v>
      </c>
      <c r="C9" s="18"/>
      <c r="D9" s="6"/>
      <c r="E9" s="18"/>
      <c r="G9" s="6"/>
      <c r="H9" s="6"/>
      <c r="L9" s="6" t="s">
        <v>198</v>
      </c>
      <c r="M9" s="15"/>
      <c r="N9" s="15"/>
      <c r="O9" s="18"/>
    </row>
    <row r="10" ht="13.5" thickBot="1"/>
    <row r="11" spans="2:16" ht="15.75" customHeight="1">
      <c r="B11" s="108" t="s">
        <v>6</v>
      </c>
      <c r="C11" s="106" t="s">
        <v>0</v>
      </c>
      <c r="D11" s="104" t="s">
        <v>10</v>
      </c>
      <c r="E11" s="104" t="s">
        <v>14</v>
      </c>
      <c r="F11" s="104" t="s">
        <v>7</v>
      </c>
      <c r="G11" s="111" t="s">
        <v>177</v>
      </c>
      <c r="H11" s="111" t="s">
        <v>178</v>
      </c>
      <c r="I11" s="44" t="s">
        <v>1</v>
      </c>
      <c r="J11" s="103" t="s">
        <v>17</v>
      </c>
      <c r="K11" s="103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9"/>
      <c r="C12" s="107"/>
      <c r="D12" s="105"/>
      <c r="E12" s="105"/>
      <c r="F12" s="105"/>
      <c r="G12" s="112"/>
      <c r="H12" s="112"/>
      <c r="I12" s="93" t="s">
        <v>5</v>
      </c>
      <c r="J12" s="92" t="s">
        <v>3</v>
      </c>
      <c r="K12" s="92" t="s">
        <v>4</v>
      </c>
      <c r="L12" s="92" t="s">
        <v>2</v>
      </c>
      <c r="M12" s="93" t="s">
        <v>16</v>
      </c>
      <c r="N12" s="94"/>
      <c r="O12" s="94" t="s">
        <v>12</v>
      </c>
      <c r="P12" s="87" t="s">
        <v>18</v>
      </c>
    </row>
    <row r="13" spans="2:16" ht="12" customHeight="1">
      <c r="B13" s="68">
        <v>1</v>
      </c>
      <c r="C13" s="79">
        <v>118</v>
      </c>
      <c r="D13" s="73" t="s">
        <v>62</v>
      </c>
      <c r="E13" s="74">
        <v>87</v>
      </c>
      <c r="F13" s="74" t="s">
        <v>115</v>
      </c>
      <c r="G13" s="86">
        <v>0.547916666666666</v>
      </c>
      <c r="H13" s="69">
        <v>0.566236111111111</v>
      </c>
      <c r="I13" s="70">
        <f aca="true" t="shared" si="0" ref="I13:I32">H13-G13</f>
        <v>0.018319444444445</v>
      </c>
      <c r="J13" s="71">
        <v>3</v>
      </c>
      <c r="K13" s="71">
        <v>3</v>
      </c>
      <c r="L13" s="72">
        <f aca="true" t="shared" si="1" ref="L13:L32">I13</f>
        <v>0.018319444444445</v>
      </c>
      <c r="M13" s="88">
        <f aca="true" t="shared" si="2" ref="M13:M32">L13-L$13</f>
        <v>0</v>
      </c>
      <c r="N13" s="89" t="s">
        <v>195</v>
      </c>
      <c r="O13" s="90">
        <v>45</v>
      </c>
      <c r="P13" s="91">
        <v>15</v>
      </c>
    </row>
    <row r="14" spans="1:16" ht="12.75">
      <c r="A14">
        <v>2</v>
      </c>
      <c r="B14" s="2">
        <v>2</v>
      </c>
      <c r="C14" s="75">
        <v>110</v>
      </c>
      <c r="D14" s="73" t="s">
        <v>63</v>
      </c>
      <c r="E14" s="74">
        <v>87</v>
      </c>
      <c r="F14" s="76" t="s">
        <v>135</v>
      </c>
      <c r="G14" s="82">
        <v>0.545138888888889</v>
      </c>
      <c r="H14" s="47">
        <v>0.5635092592592593</v>
      </c>
      <c r="I14" s="25">
        <f t="shared" si="0"/>
        <v>0.01837037037037037</v>
      </c>
      <c r="J14" s="32">
        <v>0</v>
      </c>
      <c r="K14" s="32">
        <v>1</v>
      </c>
      <c r="L14" s="30">
        <f t="shared" si="1"/>
        <v>0.01837037037037037</v>
      </c>
      <c r="M14" s="28">
        <f t="shared" si="2"/>
        <v>5.0925925925371374E-05</v>
      </c>
      <c r="N14" s="57" t="s">
        <v>195</v>
      </c>
      <c r="O14" s="58">
        <v>44</v>
      </c>
      <c r="P14" s="59">
        <v>12</v>
      </c>
    </row>
    <row r="15" spans="2:16" ht="12.75">
      <c r="B15" s="2">
        <v>3</v>
      </c>
      <c r="C15" s="75">
        <v>101</v>
      </c>
      <c r="D15" s="73" t="s">
        <v>61</v>
      </c>
      <c r="E15" s="74">
        <v>87</v>
      </c>
      <c r="F15" s="74" t="s">
        <v>135</v>
      </c>
      <c r="G15" s="82">
        <v>0.5420081018518519</v>
      </c>
      <c r="H15" s="47">
        <v>0.5613344907407407</v>
      </c>
      <c r="I15" s="25">
        <f t="shared" si="0"/>
        <v>0.019326388888888824</v>
      </c>
      <c r="J15" s="32">
        <v>1</v>
      </c>
      <c r="K15" s="32">
        <v>3</v>
      </c>
      <c r="L15" s="30">
        <f t="shared" si="1"/>
        <v>0.019326388888888824</v>
      </c>
      <c r="M15" s="28">
        <f t="shared" si="2"/>
        <v>0.0010069444444438247</v>
      </c>
      <c r="N15" s="57" t="s">
        <v>195</v>
      </c>
      <c r="O15" s="58">
        <v>43</v>
      </c>
      <c r="P15" s="59">
        <v>10</v>
      </c>
    </row>
    <row r="16" spans="2:16" ht="12.75">
      <c r="B16" s="2">
        <v>4</v>
      </c>
      <c r="C16" s="75">
        <v>106</v>
      </c>
      <c r="D16" s="73" t="s">
        <v>53</v>
      </c>
      <c r="E16" s="74">
        <v>89</v>
      </c>
      <c r="F16" s="74" t="s">
        <v>44</v>
      </c>
      <c r="G16" s="82">
        <v>0.54375</v>
      </c>
      <c r="H16" s="47">
        <v>0.5632673611111111</v>
      </c>
      <c r="I16" s="25">
        <f t="shared" si="0"/>
        <v>0.01951736111111113</v>
      </c>
      <c r="J16" s="32">
        <v>0</v>
      </c>
      <c r="K16" s="32">
        <v>2</v>
      </c>
      <c r="L16" s="30">
        <f t="shared" si="1"/>
        <v>0.01951736111111113</v>
      </c>
      <c r="M16" s="28">
        <f t="shared" si="2"/>
        <v>0.0011979166666661323</v>
      </c>
      <c r="N16" s="57" t="s">
        <v>195</v>
      </c>
      <c r="O16" s="58">
        <v>42</v>
      </c>
      <c r="P16" s="59">
        <v>9</v>
      </c>
    </row>
    <row r="17" spans="2:16" ht="12.75">
      <c r="B17" s="2">
        <v>5</v>
      </c>
      <c r="C17" s="75">
        <v>105</v>
      </c>
      <c r="D17" s="73" t="s">
        <v>58</v>
      </c>
      <c r="E17" s="74">
        <v>89</v>
      </c>
      <c r="F17" s="76" t="s">
        <v>154</v>
      </c>
      <c r="G17" s="82">
        <v>0.543402777777778</v>
      </c>
      <c r="H17" s="47">
        <v>0.5631631944444445</v>
      </c>
      <c r="I17" s="25">
        <f t="shared" si="0"/>
        <v>0.019760416666666503</v>
      </c>
      <c r="J17" s="32">
        <v>0</v>
      </c>
      <c r="K17" s="32">
        <v>2</v>
      </c>
      <c r="L17" s="30">
        <f t="shared" si="1"/>
        <v>0.019760416666666503</v>
      </c>
      <c r="M17" s="28">
        <f t="shared" si="2"/>
        <v>0.0014409722222215038</v>
      </c>
      <c r="N17" s="57" t="s">
        <v>195</v>
      </c>
      <c r="O17" s="58">
        <v>41</v>
      </c>
      <c r="P17" s="59">
        <v>8</v>
      </c>
    </row>
    <row r="18" spans="2:16" ht="12.75">
      <c r="B18" s="2">
        <v>6</v>
      </c>
      <c r="C18" s="75">
        <v>115</v>
      </c>
      <c r="D18" s="73" t="s">
        <v>60</v>
      </c>
      <c r="E18" s="74">
        <v>88</v>
      </c>
      <c r="F18" s="74" t="s">
        <v>135</v>
      </c>
      <c r="G18" s="82">
        <v>0.5468657407407408</v>
      </c>
      <c r="H18" s="47">
        <v>0.5667141203703704</v>
      </c>
      <c r="I18" s="25">
        <f t="shared" si="0"/>
        <v>0.019848379629629598</v>
      </c>
      <c r="J18" s="32">
        <v>0</v>
      </c>
      <c r="K18" s="32">
        <v>1</v>
      </c>
      <c r="L18" s="30">
        <f t="shared" si="1"/>
        <v>0.019848379629629598</v>
      </c>
      <c r="M18" s="28">
        <f t="shared" si="2"/>
        <v>0.001528935185184599</v>
      </c>
      <c r="N18" s="57" t="s">
        <v>195</v>
      </c>
      <c r="O18" s="58">
        <v>40</v>
      </c>
      <c r="P18" s="59">
        <v>7</v>
      </c>
    </row>
    <row r="19" spans="2:16" ht="12.75">
      <c r="B19" s="2">
        <v>7</v>
      </c>
      <c r="C19" s="75">
        <v>112</v>
      </c>
      <c r="D19" s="73" t="s">
        <v>49</v>
      </c>
      <c r="E19" s="74">
        <v>89</v>
      </c>
      <c r="F19" s="76" t="s">
        <v>154</v>
      </c>
      <c r="G19" s="82">
        <v>0.545833333333333</v>
      </c>
      <c r="H19" s="47">
        <v>0.5657071759259259</v>
      </c>
      <c r="I19" s="25">
        <f t="shared" si="0"/>
        <v>0.01987384259259295</v>
      </c>
      <c r="J19" s="32">
        <v>0</v>
      </c>
      <c r="K19" s="32">
        <v>3</v>
      </c>
      <c r="L19" s="30">
        <f t="shared" si="1"/>
        <v>0.01987384259259295</v>
      </c>
      <c r="M19" s="28">
        <f t="shared" si="2"/>
        <v>0.0015543981481479507</v>
      </c>
      <c r="N19" s="57" t="s">
        <v>195</v>
      </c>
      <c r="O19" s="58">
        <v>39</v>
      </c>
      <c r="P19" s="59">
        <v>6</v>
      </c>
    </row>
    <row r="20" spans="2:16" ht="12.75">
      <c r="B20" s="2">
        <v>8</v>
      </c>
      <c r="C20" s="75">
        <v>117</v>
      </c>
      <c r="D20" s="73" t="s">
        <v>54</v>
      </c>
      <c r="E20" s="74">
        <v>88</v>
      </c>
      <c r="F20" s="74" t="s">
        <v>135</v>
      </c>
      <c r="G20" s="82">
        <v>0.547569444444444</v>
      </c>
      <c r="H20" s="47">
        <v>0.56746875</v>
      </c>
      <c r="I20" s="25">
        <f t="shared" si="0"/>
        <v>0.01989930555555597</v>
      </c>
      <c r="J20" s="32">
        <v>2</v>
      </c>
      <c r="K20" s="32">
        <v>1</v>
      </c>
      <c r="L20" s="30">
        <f t="shared" si="1"/>
        <v>0.01989930555555597</v>
      </c>
      <c r="M20" s="28">
        <f t="shared" si="2"/>
        <v>0.0015798611111109695</v>
      </c>
      <c r="N20" s="57" t="s">
        <v>195</v>
      </c>
      <c r="O20" s="58">
        <v>38</v>
      </c>
      <c r="P20" s="59">
        <v>5</v>
      </c>
    </row>
    <row r="21" spans="2:16" ht="12.75">
      <c r="B21" s="2">
        <v>9</v>
      </c>
      <c r="C21" s="75">
        <v>108</v>
      </c>
      <c r="D21" s="73" t="s">
        <v>46</v>
      </c>
      <c r="E21" s="74">
        <v>89</v>
      </c>
      <c r="F21" s="76" t="s">
        <v>154</v>
      </c>
      <c r="G21" s="82">
        <v>0.5444363425925925</v>
      </c>
      <c r="H21" s="47">
        <v>0.5655810185185185</v>
      </c>
      <c r="I21" s="25">
        <f t="shared" si="0"/>
        <v>0.02114467592592595</v>
      </c>
      <c r="J21" s="32">
        <v>3</v>
      </c>
      <c r="K21" s="32">
        <v>3</v>
      </c>
      <c r="L21" s="30">
        <f t="shared" si="1"/>
        <v>0.02114467592592595</v>
      </c>
      <c r="M21" s="28">
        <f t="shared" si="2"/>
        <v>0.00282523148148095</v>
      </c>
      <c r="N21" s="57" t="s">
        <v>196</v>
      </c>
      <c r="O21" s="58">
        <v>37</v>
      </c>
      <c r="P21" s="59">
        <v>4</v>
      </c>
    </row>
    <row r="22" spans="2:16" ht="12.75">
      <c r="B22" s="2">
        <v>10</v>
      </c>
      <c r="C22" s="75">
        <v>113</v>
      </c>
      <c r="D22" s="100" t="s">
        <v>52</v>
      </c>
      <c r="E22" s="74">
        <v>89</v>
      </c>
      <c r="F22" s="74" t="s">
        <v>176</v>
      </c>
      <c r="G22" s="82">
        <v>0.546180555555555</v>
      </c>
      <c r="H22" s="47">
        <v>0.5674236111111112</v>
      </c>
      <c r="I22" s="25">
        <f t="shared" si="0"/>
        <v>0.021243055555556167</v>
      </c>
      <c r="J22" s="32">
        <v>1</v>
      </c>
      <c r="K22" s="32">
        <v>0</v>
      </c>
      <c r="L22" s="30">
        <f t="shared" si="1"/>
        <v>0.021243055555556167</v>
      </c>
      <c r="M22" s="28">
        <f t="shared" si="2"/>
        <v>0.0029236111111111684</v>
      </c>
      <c r="N22" s="57" t="s">
        <v>196</v>
      </c>
      <c r="O22" s="58">
        <v>36</v>
      </c>
      <c r="P22" s="59">
        <v>3</v>
      </c>
    </row>
    <row r="23" spans="2:16" ht="12.75">
      <c r="B23" s="2">
        <v>11</v>
      </c>
      <c r="C23" s="75">
        <v>119</v>
      </c>
      <c r="D23" s="73" t="s">
        <v>56</v>
      </c>
      <c r="E23" s="74">
        <v>89</v>
      </c>
      <c r="F23" s="76" t="s">
        <v>154</v>
      </c>
      <c r="G23" s="82">
        <v>0.548263888888888</v>
      </c>
      <c r="H23" s="47">
        <v>0.5696469907407408</v>
      </c>
      <c r="I23" s="25">
        <f t="shared" si="0"/>
        <v>0.02138310185185277</v>
      </c>
      <c r="J23" s="32">
        <v>2</v>
      </c>
      <c r="K23" s="32">
        <v>2</v>
      </c>
      <c r="L23" s="30">
        <f t="shared" si="1"/>
        <v>0.02138310185185277</v>
      </c>
      <c r="M23" s="28">
        <f t="shared" si="2"/>
        <v>0.0030636574074077716</v>
      </c>
      <c r="N23" s="57" t="s">
        <v>196</v>
      </c>
      <c r="O23" s="58">
        <v>35</v>
      </c>
      <c r="P23" s="59">
        <v>2</v>
      </c>
    </row>
    <row r="24" spans="2:16" ht="12.75">
      <c r="B24" s="2">
        <v>12</v>
      </c>
      <c r="C24" s="75">
        <v>104</v>
      </c>
      <c r="D24" s="100" t="s">
        <v>45</v>
      </c>
      <c r="E24" s="74">
        <v>89</v>
      </c>
      <c r="F24" s="74" t="s">
        <v>176</v>
      </c>
      <c r="G24" s="82">
        <v>0.543045138888889</v>
      </c>
      <c r="H24" s="47">
        <v>0.5648958333333333</v>
      </c>
      <c r="I24" s="25">
        <f t="shared" si="0"/>
        <v>0.02185069444444432</v>
      </c>
      <c r="J24" s="32">
        <v>3</v>
      </c>
      <c r="K24" s="32">
        <v>2</v>
      </c>
      <c r="L24" s="30">
        <f t="shared" si="1"/>
        <v>0.02185069444444432</v>
      </c>
      <c r="M24" s="28">
        <f t="shared" si="2"/>
        <v>0.0035312499999993197</v>
      </c>
      <c r="N24" s="57" t="s">
        <v>197</v>
      </c>
      <c r="O24" s="58">
        <v>34</v>
      </c>
      <c r="P24" s="59">
        <v>1</v>
      </c>
    </row>
    <row r="25" spans="2:16" ht="12.75">
      <c r="B25" s="2">
        <v>13</v>
      </c>
      <c r="C25" s="75">
        <v>107</v>
      </c>
      <c r="D25" s="100" t="s">
        <v>51</v>
      </c>
      <c r="E25" s="74">
        <v>88</v>
      </c>
      <c r="F25" s="74" t="s">
        <v>155</v>
      </c>
      <c r="G25" s="82">
        <v>0.5440868055555556</v>
      </c>
      <c r="H25" s="47">
        <v>0.5659918981481481</v>
      </c>
      <c r="I25" s="25">
        <f t="shared" si="0"/>
        <v>0.021905092592592545</v>
      </c>
      <c r="J25" s="32">
        <v>2</v>
      </c>
      <c r="K25" s="32">
        <v>4</v>
      </c>
      <c r="L25" s="30">
        <f t="shared" si="1"/>
        <v>0.021905092592592545</v>
      </c>
      <c r="M25" s="28">
        <f t="shared" si="2"/>
        <v>0.0035856481481475466</v>
      </c>
      <c r="N25" s="57" t="s">
        <v>197</v>
      </c>
      <c r="O25" s="58">
        <v>33</v>
      </c>
      <c r="P25" s="59"/>
    </row>
    <row r="26" spans="2:16" ht="12.75">
      <c r="B26" s="2">
        <v>14</v>
      </c>
      <c r="C26" s="75">
        <v>111</v>
      </c>
      <c r="D26" s="100" t="s">
        <v>64</v>
      </c>
      <c r="E26" s="74">
        <v>87</v>
      </c>
      <c r="F26" s="74" t="s">
        <v>122</v>
      </c>
      <c r="G26" s="82">
        <v>0.545486111111111</v>
      </c>
      <c r="H26" s="47">
        <v>0.5674374999999999</v>
      </c>
      <c r="I26" s="25">
        <f t="shared" si="0"/>
        <v>0.021951388888888923</v>
      </c>
      <c r="J26" s="32">
        <v>1</v>
      </c>
      <c r="K26" s="32">
        <v>2</v>
      </c>
      <c r="L26" s="30">
        <f t="shared" si="1"/>
        <v>0.021951388888888923</v>
      </c>
      <c r="M26" s="28">
        <f t="shared" si="2"/>
        <v>0.003631944444443924</v>
      </c>
      <c r="N26" s="57" t="s">
        <v>197</v>
      </c>
      <c r="O26" s="58">
        <v>32</v>
      </c>
      <c r="P26" s="59"/>
    </row>
    <row r="27" spans="2:16" ht="12.75">
      <c r="B27" s="2">
        <v>15</v>
      </c>
      <c r="C27" s="75">
        <v>103</v>
      </c>
      <c r="D27" s="100" t="s">
        <v>50</v>
      </c>
      <c r="E27" s="74">
        <v>89</v>
      </c>
      <c r="F27" s="74" t="s">
        <v>122</v>
      </c>
      <c r="G27" s="82">
        <v>0.5427083333333333</v>
      </c>
      <c r="H27" s="47">
        <v>0.5647002314814815</v>
      </c>
      <c r="I27" s="25">
        <f t="shared" si="0"/>
        <v>0.02199189814814817</v>
      </c>
      <c r="J27" s="32">
        <v>1</v>
      </c>
      <c r="K27" s="32">
        <v>3</v>
      </c>
      <c r="L27" s="30">
        <f t="shared" si="1"/>
        <v>0.02199189814814817</v>
      </c>
      <c r="M27" s="28">
        <f t="shared" si="2"/>
        <v>0.0036724537037031713</v>
      </c>
      <c r="N27" s="57" t="s">
        <v>197</v>
      </c>
      <c r="O27" s="58">
        <v>31</v>
      </c>
      <c r="P27" s="59"/>
    </row>
    <row r="28" spans="2:16" ht="12.75">
      <c r="B28" s="2">
        <v>16</v>
      </c>
      <c r="C28" s="75">
        <v>114</v>
      </c>
      <c r="D28" s="100" t="s">
        <v>47</v>
      </c>
      <c r="E28" s="74">
        <v>89</v>
      </c>
      <c r="F28" s="74" t="s">
        <v>122</v>
      </c>
      <c r="G28" s="82">
        <v>0.5465219907407407</v>
      </c>
      <c r="H28" s="47">
        <v>0.5689884259259259</v>
      </c>
      <c r="I28" s="25">
        <f t="shared" si="0"/>
        <v>0.022466435185185207</v>
      </c>
      <c r="J28" s="32">
        <v>5</v>
      </c>
      <c r="K28" s="32">
        <v>1</v>
      </c>
      <c r="L28" s="30">
        <f t="shared" si="1"/>
        <v>0.022466435185185207</v>
      </c>
      <c r="M28" s="28">
        <f t="shared" si="2"/>
        <v>0.0041469907407402085</v>
      </c>
      <c r="N28" s="57" t="s">
        <v>197</v>
      </c>
      <c r="O28" s="58">
        <v>30</v>
      </c>
      <c r="P28" s="59"/>
    </row>
    <row r="29" spans="2:16" ht="12.75">
      <c r="B29" s="2">
        <v>17</v>
      </c>
      <c r="C29" s="75">
        <v>116</v>
      </c>
      <c r="D29" s="73" t="s">
        <v>57</v>
      </c>
      <c r="E29" s="74">
        <v>89</v>
      </c>
      <c r="F29" s="76" t="s">
        <v>154</v>
      </c>
      <c r="G29" s="82">
        <v>0.5472164351851853</v>
      </c>
      <c r="H29" s="47">
        <v>0.5702349537037037</v>
      </c>
      <c r="I29" s="25">
        <f t="shared" si="0"/>
        <v>0.023018518518518438</v>
      </c>
      <c r="J29" s="32">
        <v>2</v>
      </c>
      <c r="K29" s="32">
        <v>4</v>
      </c>
      <c r="L29" s="30">
        <f t="shared" si="1"/>
        <v>0.023018518518518438</v>
      </c>
      <c r="M29" s="28">
        <f t="shared" si="2"/>
        <v>0.004699074074073439</v>
      </c>
      <c r="N29" s="57" t="s">
        <v>197</v>
      </c>
      <c r="O29" s="58">
        <v>29</v>
      </c>
      <c r="P29" s="59"/>
    </row>
    <row r="30" spans="2:16" ht="12.75">
      <c r="B30" s="2">
        <v>18</v>
      </c>
      <c r="C30" s="75">
        <v>102</v>
      </c>
      <c r="D30" s="73" t="s">
        <v>11</v>
      </c>
      <c r="E30" s="74">
        <v>88</v>
      </c>
      <c r="F30" s="74" t="s">
        <v>81</v>
      </c>
      <c r="G30" s="82">
        <v>0.5423611111111112</v>
      </c>
      <c r="H30" s="47">
        <v>0.5665300925925926</v>
      </c>
      <c r="I30" s="25">
        <f t="shared" si="0"/>
        <v>0.02416898148148139</v>
      </c>
      <c r="J30" s="32">
        <v>3</v>
      </c>
      <c r="K30" s="32">
        <v>2</v>
      </c>
      <c r="L30" s="30">
        <f t="shared" si="1"/>
        <v>0.02416898148148139</v>
      </c>
      <c r="M30" s="28">
        <f t="shared" si="2"/>
        <v>0.00584953703703639</v>
      </c>
      <c r="N30" s="57" t="s">
        <v>197</v>
      </c>
      <c r="O30" s="58">
        <v>28</v>
      </c>
      <c r="P30" s="59"/>
    </row>
    <row r="31" spans="2:16" ht="12.75">
      <c r="B31" s="2">
        <v>19</v>
      </c>
      <c r="C31" s="75">
        <v>120</v>
      </c>
      <c r="D31" s="73" t="s">
        <v>48</v>
      </c>
      <c r="E31" s="74">
        <v>88</v>
      </c>
      <c r="F31" s="74" t="s">
        <v>81</v>
      </c>
      <c r="G31" s="82">
        <v>0.5486215277777778</v>
      </c>
      <c r="H31" s="47">
        <v>0.5761006944444444</v>
      </c>
      <c r="I31" s="25">
        <f t="shared" si="0"/>
        <v>0.02747916666666661</v>
      </c>
      <c r="J31" s="32">
        <v>1</v>
      </c>
      <c r="K31" s="32">
        <v>2</v>
      </c>
      <c r="L31" s="30">
        <f t="shared" si="1"/>
        <v>0.02747916666666661</v>
      </c>
      <c r="M31" s="28">
        <f t="shared" si="2"/>
        <v>0.009159722222221611</v>
      </c>
      <c r="N31" s="57" t="s">
        <v>197</v>
      </c>
      <c r="O31" s="58">
        <v>27</v>
      </c>
      <c r="P31" s="59"/>
    </row>
    <row r="32" spans="2:16" ht="12.75">
      <c r="B32" s="2">
        <v>20</v>
      </c>
      <c r="C32" s="75">
        <v>109</v>
      </c>
      <c r="D32" s="73" t="s">
        <v>59</v>
      </c>
      <c r="E32" s="74">
        <v>88</v>
      </c>
      <c r="F32" s="74" t="s">
        <v>81</v>
      </c>
      <c r="G32" s="82">
        <v>0.5447928240740741</v>
      </c>
      <c r="H32" s="47">
        <v>0.5728020833333333</v>
      </c>
      <c r="I32" s="25">
        <f t="shared" si="0"/>
        <v>0.028009259259259123</v>
      </c>
      <c r="J32" s="32">
        <v>2</v>
      </c>
      <c r="K32" s="32">
        <v>3</v>
      </c>
      <c r="L32" s="30">
        <f t="shared" si="1"/>
        <v>0.028009259259259123</v>
      </c>
      <c r="M32" s="28">
        <f t="shared" si="2"/>
        <v>0.009689814814814124</v>
      </c>
      <c r="N32" s="57" t="s">
        <v>197</v>
      </c>
      <c r="O32" s="58">
        <v>26</v>
      </c>
      <c r="P32" s="59"/>
    </row>
    <row r="33" spans="3:6" ht="12.75">
      <c r="C33" s="14"/>
      <c r="D33" s="13"/>
      <c r="E33" s="14"/>
      <c r="F33" s="31"/>
    </row>
    <row r="34" spans="3:4" ht="12.75">
      <c r="C34" s="101"/>
      <c r="D34" s="101"/>
    </row>
    <row r="35" spans="3:14" ht="12.75">
      <c r="C35" s="33"/>
      <c r="D35" s="13"/>
      <c r="E35" s="42"/>
      <c r="F35" s="45"/>
      <c r="I35" s="15"/>
      <c r="J35" s="36"/>
      <c r="K35" s="36"/>
      <c r="L35" s="36"/>
      <c r="M35" s="37"/>
      <c r="N35" s="36"/>
    </row>
    <row r="36" spans="10:14" ht="12.75">
      <c r="J36" s="36"/>
      <c r="K36" s="36"/>
      <c r="L36" s="36"/>
      <c r="M36" s="37"/>
      <c r="N36" s="36"/>
    </row>
    <row r="37" spans="10:14" ht="12.75">
      <c r="J37" s="36"/>
      <c r="K37" s="36"/>
      <c r="L37" s="36"/>
      <c r="M37" s="37"/>
      <c r="N37" s="36"/>
    </row>
    <row r="38" spans="10:14" ht="12.75">
      <c r="J38" s="18"/>
      <c r="K38" s="18"/>
      <c r="L38" s="1" t="s">
        <v>9</v>
      </c>
      <c r="M38" s="38"/>
      <c r="N38" s="1"/>
    </row>
    <row r="39" spans="12:14" ht="12.75">
      <c r="L39" s="1"/>
      <c r="M39" s="38"/>
      <c r="N39" s="1"/>
    </row>
    <row r="40" spans="12:14" ht="12.75">
      <c r="L40" s="1" t="s">
        <v>180</v>
      </c>
      <c r="M40" s="38"/>
      <c r="N40" s="1"/>
    </row>
    <row r="41" spans="12:14" ht="12.75">
      <c r="L41" s="1"/>
      <c r="M41" s="38"/>
      <c r="N41" s="1"/>
    </row>
    <row r="42" spans="12:14" ht="12.75">
      <c r="L42" s="1"/>
      <c r="M42" s="38"/>
      <c r="N42" s="1"/>
    </row>
    <row r="43" spans="12:14" ht="12.75">
      <c r="L43" s="1"/>
      <c r="M43" s="38"/>
      <c r="N43" s="1"/>
    </row>
    <row r="44" spans="12:14" ht="12.75">
      <c r="L44" s="1"/>
      <c r="M44" s="38"/>
      <c r="N44" s="1"/>
    </row>
    <row r="45" spans="12:14" ht="12.75">
      <c r="L45" s="1"/>
      <c r="M45" s="38"/>
      <c r="N45" s="1"/>
    </row>
    <row r="46" spans="12:14" ht="12.75">
      <c r="L46" s="1"/>
      <c r="M46" s="38"/>
      <c r="N46" s="1"/>
    </row>
    <row r="47" spans="12:14" ht="12.75">
      <c r="L47" s="1"/>
      <c r="M47" s="38"/>
      <c r="N47" s="1"/>
    </row>
  </sheetData>
  <mergeCells count="13">
    <mergeCell ref="A4:P4"/>
    <mergeCell ref="A1:P1"/>
    <mergeCell ref="A2:P2"/>
    <mergeCell ref="E11:E12"/>
    <mergeCell ref="G11:G12"/>
    <mergeCell ref="H11:H12"/>
    <mergeCell ref="C34:D34"/>
    <mergeCell ref="A6:P6"/>
    <mergeCell ref="J11:K11"/>
    <mergeCell ref="D11:D12"/>
    <mergeCell ref="C11:C12"/>
    <mergeCell ref="B11:B12"/>
    <mergeCell ref="F11:F12"/>
  </mergeCells>
  <printOptions/>
  <pageMargins left="0.5905511811023623" right="0.1968503937007874" top="0.984251968503937" bottom="0.7874015748031497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showGridLines="0" workbookViewId="0" topLeftCell="A17">
      <selection activeCell="D32" sqref="D32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4.125" style="15" customWidth="1"/>
    <col min="4" max="4" width="20.375" style="0" customWidth="1"/>
    <col min="5" max="5" width="2.75390625" style="15" customWidth="1"/>
    <col min="6" max="6" width="30.00390625" style="22" customWidth="1"/>
    <col min="7" max="7" width="10.00390625" style="0" hidden="1" customWidth="1"/>
    <col min="8" max="8" width="10.375" style="0" hidden="1" customWidth="1"/>
    <col min="9" max="9" width="7.125" style="22" hidden="1" customWidth="1"/>
    <col min="10" max="11" width="2.25390625" style="15" customWidth="1"/>
    <col min="12" max="12" width="9.75390625" style="15" customWidth="1"/>
    <col min="13" max="13" width="8.00390625" style="26" customWidth="1"/>
    <col min="14" max="15" width="2.875" style="0" customWidth="1"/>
    <col min="16" max="16" width="3.125" style="0" customWidth="1"/>
  </cols>
  <sheetData>
    <row r="1" spans="1:16" ht="18" customHeight="1">
      <c r="A1" s="110" t="s">
        <v>112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0.25">
      <c r="A2" s="110" t="s">
        <v>113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2" t="s">
        <v>114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2" t="s">
        <v>194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184</v>
      </c>
      <c r="D8" s="7"/>
      <c r="F8" s="23"/>
      <c r="G8" s="1"/>
      <c r="H8" s="1"/>
      <c r="I8" s="23"/>
      <c r="J8" s="18"/>
      <c r="K8" s="18"/>
    </row>
    <row r="9" spans="2:15" ht="15.75">
      <c r="B9" s="6" t="s">
        <v>185</v>
      </c>
      <c r="C9" s="18"/>
      <c r="D9" s="6"/>
      <c r="E9" s="18"/>
      <c r="G9" s="6"/>
      <c r="H9" s="6"/>
      <c r="L9" s="6" t="s">
        <v>200</v>
      </c>
      <c r="M9" s="15"/>
      <c r="N9" s="15"/>
      <c r="O9" s="18"/>
    </row>
    <row r="10" ht="13.5" thickBot="1"/>
    <row r="11" spans="2:16" ht="15.75" customHeight="1">
      <c r="B11" s="108" t="s">
        <v>6</v>
      </c>
      <c r="C11" s="106" t="s">
        <v>0</v>
      </c>
      <c r="D11" s="104" t="s">
        <v>10</v>
      </c>
      <c r="E11" s="104" t="s">
        <v>14</v>
      </c>
      <c r="F11" s="104" t="s">
        <v>7</v>
      </c>
      <c r="G11" s="111" t="s">
        <v>177</v>
      </c>
      <c r="H11" s="111" t="s">
        <v>178</v>
      </c>
      <c r="I11" s="44" t="s">
        <v>1</v>
      </c>
      <c r="J11" s="103" t="s">
        <v>17</v>
      </c>
      <c r="K11" s="103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9"/>
      <c r="C12" s="107"/>
      <c r="D12" s="105"/>
      <c r="E12" s="105"/>
      <c r="F12" s="105"/>
      <c r="G12" s="112"/>
      <c r="H12" s="112"/>
      <c r="I12" s="93" t="s">
        <v>5</v>
      </c>
      <c r="J12" s="92" t="s">
        <v>3</v>
      </c>
      <c r="K12" s="92" t="s">
        <v>4</v>
      </c>
      <c r="L12" s="92" t="s">
        <v>2</v>
      </c>
      <c r="M12" s="93" t="s">
        <v>16</v>
      </c>
      <c r="N12" s="94"/>
      <c r="O12" s="94" t="s">
        <v>12</v>
      </c>
      <c r="P12" s="87" t="s">
        <v>18</v>
      </c>
    </row>
    <row r="13" spans="2:16" ht="12" customHeight="1">
      <c r="B13" s="68">
        <v>1</v>
      </c>
      <c r="C13" s="79">
        <v>138</v>
      </c>
      <c r="D13" s="73" t="s">
        <v>55</v>
      </c>
      <c r="E13" s="74">
        <v>90</v>
      </c>
      <c r="F13" s="34" t="s">
        <v>119</v>
      </c>
      <c r="G13" s="80">
        <v>0.568402777777779</v>
      </c>
      <c r="H13" s="69">
        <v>0.5849305555555556</v>
      </c>
      <c r="I13" s="70">
        <f aca="true" t="shared" si="0" ref="I13:I40">H13-G13</f>
        <v>0.016527777777776587</v>
      </c>
      <c r="J13" s="71">
        <v>3</v>
      </c>
      <c r="K13" s="71">
        <v>1</v>
      </c>
      <c r="L13" s="72">
        <f aca="true" t="shared" si="1" ref="L13:L40">I13</f>
        <v>0.016527777777776587</v>
      </c>
      <c r="M13" s="88">
        <f aca="true" t="shared" si="2" ref="M13:M40">L13-L$13</f>
        <v>0</v>
      </c>
      <c r="N13" s="89" t="s">
        <v>195</v>
      </c>
      <c r="O13" s="90">
        <v>30</v>
      </c>
      <c r="P13" s="91">
        <v>9</v>
      </c>
    </row>
    <row r="14" spans="1:16" ht="12.75">
      <c r="A14">
        <v>2</v>
      </c>
      <c r="B14" s="2">
        <v>2</v>
      </c>
      <c r="C14" s="75">
        <v>146</v>
      </c>
      <c r="D14" s="73" t="s">
        <v>175</v>
      </c>
      <c r="E14" s="74">
        <v>92</v>
      </c>
      <c r="F14" s="34" t="s">
        <v>119</v>
      </c>
      <c r="G14" s="81">
        <v>0.571180555555557</v>
      </c>
      <c r="H14" s="47">
        <v>0.5882418981481482</v>
      </c>
      <c r="I14" s="25">
        <f t="shared" si="0"/>
        <v>0.017061342592591178</v>
      </c>
      <c r="J14" s="32">
        <v>1</v>
      </c>
      <c r="K14" s="32">
        <v>3</v>
      </c>
      <c r="L14" s="30">
        <f t="shared" si="1"/>
        <v>0.017061342592591178</v>
      </c>
      <c r="M14" s="28">
        <f t="shared" si="2"/>
        <v>0.0005335648148145911</v>
      </c>
      <c r="N14" s="57" t="s">
        <v>195</v>
      </c>
      <c r="O14" s="58">
        <v>29</v>
      </c>
      <c r="P14" s="59">
        <v>7</v>
      </c>
    </row>
    <row r="15" spans="2:16" ht="12.75">
      <c r="B15" s="2">
        <v>3</v>
      </c>
      <c r="C15" s="75">
        <v>137</v>
      </c>
      <c r="D15" s="73" t="s">
        <v>78</v>
      </c>
      <c r="E15" s="74">
        <v>90</v>
      </c>
      <c r="F15" s="34" t="s">
        <v>107</v>
      </c>
      <c r="G15" s="82">
        <v>0.5680462962962963</v>
      </c>
      <c r="H15" s="47">
        <v>0.5851921296296296</v>
      </c>
      <c r="I15" s="25">
        <f t="shared" si="0"/>
        <v>0.017145833333333305</v>
      </c>
      <c r="J15" s="32">
        <v>1</v>
      </c>
      <c r="K15" s="32">
        <v>1</v>
      </c>
      <c r="L15" s="30">
        <f t="shared" si="1"/>
        <v>0.017145833333333305</v>
      </c>
      <c r="M15" s="28">
        <f t="shared" si="2"/>
        <v>0.000618055555556718</v>
      </c>
      <c r="N15" s="57" t="s">
        <v>195</v>
      </c>
      <c r="O15" s="58">
        <v>28</v>
      </c>
      <c r="P15" s="59">
        <v>6</v>
      </c>
    </row>
    <row r="16" spans="2:16" ht="12.75">
      <c r="B16" s="2">
        <v>4</v>
      </c>
      <c r="C16" s="75">
        <v>148</v>
      </c>
      <c r="D16" s="73" t="s">
        <v>159</v>
      </c>
      <c r="E16" s="74">
        <v>91</v>
      </c>
      <c r="F16" s="34" t="s">
        <v>119</v>
      </c>
      <c r="G16" s="81">
        <v>0.571875000000001</v>
      </c>
      <c r="H16" s="47">
        <v>0.5891770833333333</v>
      </c>
      <c r="I16" s="25">
        <f t="shared" si="0"/>
        <v>0.017302083333332274</v>
      </c>
      <c r="J16" s="32">
        <v>1</v>
      </c>
      <c r="K16" s="32">
        <v>3</v>
      </c>
      <c r="L16" s="30">
        <f t="shared" si="1"/>
        <v>0.017302083333332274</v>
      </c>
      <c r="M16" s="28">
        <f t="shared" si="2"/>
        <v>0.0007743055555556877</v>
      </c>
      <c r="N16" s="57" t="s">
        <v>195</v>
      </c>
      <c r="O16" s="58">
        <v>27</v>
      </c>
      <c r="P16" s="59">
        <v>5</v>
      </c>
    </row>
    <row r="17" spans="2:16" ht="12.75">
      <c r="B17" s="2">
        <v>5</v>
      </c>
      <c r="C17" s="75">
        <v>143</v>
      </c>
      <c r="D17" s="73" t="s">
        <v>70</v>
      </c>
      <c r="E17" s="74">
        <v>91</v>
      </c>
      <c r="F17" s="34" t="s">
        <v>119</v>
      </c>
      <c r="G17" s="82">
        <v>0.57013888888889</v>
      </c>
      <c r="H17" s="47">
        <v>0.5874756944444445</v>
      </c>
      <c r="I17" s="25">
        <f t="shared" si="0"/>
        <v>0.017336805555554502</v>
      </c>
      <c r="J17" s="32">
        <v>2</v>
      </c>
      <c r="K17" s="32">
        <v>3</v>
      </c>
      <c r="L17" s="30">
        <f t="shared" si="1"/>
        <v>0.017336805555554502</v>
      </c>
      <c r="M17" s="28">
        <f t="shared" si="2"/>
        <v>0.0008090277777779153</v>
      </c>
      <c r="N17" s="57" t="s">
        <v>195</v>
      </c>
      <c r="O17" s="58">
        <v>26</v>
      </c>
      <c r="P17" s="59">
        <v>5</v>
      </c>
    </row>
    <row r="18" spans="2:16" ht="12.75">
      <c r="B18" s="2">
        <v>6</v>
      </c>
      <c r="C18" s="75">
        <v>134</v>
      </c>
      <c r="D18" s="73" t="s">
        <v>74</v>
      </c>
      <c r="E18" s="74">
        <v>91</v>
      </c>
      <c r="F18" s="34" t="s">
        <v>75</v>
      </c>
      <c r="G18" s="81">
        <v>0.567013888888889</v>
      </c>
      <c r="H18" s="47">
        <v>0.5844861111111112</v>
      </c>
      <c r="I18" s="25">
        <f t="shared" si="0"/>
        <v>0.01747222222222211</v>
      </c>
      <c r="J18" s="32">
        <v>2</v>
      </c>
      <c r="K18" s="32">
        <v>2</v>
      </c>
      <c r="L18" s="30">
        <f t="shared" si="1"/>
        <v>0.01747222222222211</v>
      </c>
      <c r="M18" s="28">
        <f t="shared" si="2"/>
        <v>0.0009444444444455247</v>
      </c>
      <c r="N18" s="57" t="s">
        <v>195</v>
      </c>
      <c r="O18" s="58">
        <v>25</v>
      </c>
      <c r="P18" s="59">
        <v>4</v>
      </c>
    </row>
    <row r="19" spans="2:16" ht="12.75">
      <c r="B19" s="2">
        <v>7</v>
      </c>
      <c r="C19" s="75">
        <v>140</v>
      </c>
      <c r="D19" s="73" t="s">
        <v>68</v>
      </c>
      <c r="E19" s="74">
        <v>91</v>
      </c>
      <c r="F19" s="34" t="s">
        <v>119</v>
      </c>
      <c r="G19" s="81">
        <v>0.569097222222223</v>
      </c>
      <c r="H19" s="47">
        <v>0.5870347222222222</v>
      </c>
      <c r="I19" s="25">
        <f t="shared" si="0"/>
        <v>0.017937499999999162</v>
      </c>
      <c r="J19" s="32">
        <v>2</v>
      </c>
      <c r="K19" s="32">
        <v>5</v>
      </c>
      <c r="L19" s="30">
        <f t="shared" si="1"/>
        <v>0.017937499999999162</v>
      </c>
      <c r="M19" s="28">
        <f t="shared" si="2"/>
        <v>0.0014097222222225758</v>
      </c>
      <c r="N19" s="57" t="s">
        <v>196</v>
      </c>
      <c r="O19" s="58">
        <v>24</v>
      </c>
      <c r="P19" s="59">
        <v>4</v>
      </c>
    </row>
    <row r="20" spans="2:16" ht="12.75">
      <c r="B20" s="2">
        <v>8</v>
      </c>
      <c r="C20" s="75">
        <v>135</v>
      </c>
      <c r="D20" s="73" t="s">
        <v>69</v>
      </c>
      <c r="E20" s="74">
        <v>91</v>
      </c>
      <c r="F20" s="34" t="s">
        <v>119</v>
      </c>
      <c r="G20" s="82">
        <v>0.567361111111112</v>
      </c>
      <c r="H20" s="47">
        <v>0.5855358796296296</v>
      </c>
      <c r="I20" s="25">
        <f t="shared" si="0"/>
        <v>0.018174768518517626</v>
      </c>
      <c r="J20" s="32">
        <v>4</v>
      </c>
      <c r="K20" s="32">
        <v>3</v>
      </c>
      <c r="L20" s="30">
        <f t="shared" si="1"/>
        <v>0.018174768518517626</v>
      </c>
      <c r="M20" s="28">
        <f t="shared" si="2"/>
        <v>0.001646990740741039</v>
      </c>
      <c r="N20" s="57" t="s">
        <v>196</v>
      </c>
      <c r="O20" s="58">
        <v>23</v>
      </c>
      <c r="P20" s="59">
        <v>3</v>
      </c>
    </row>
    <row r="21" spans="2:16" ht="12.75">
      <c r="B21" s="2">
        <v>9</v>
      </c>
      <c r="C21" s="75">
        <v>132</v>
      </c>
      <c r="D21" s="73" t="s">
        <v>157</v>
      </c>
      <c r="E21" s="74">
        <v>91</v>
      </c>
      <c r="F21" s="34" t="s">
        <v>119</v>
      </c>
      <c r="G21" s="81">
        <v>0.5663101851851852</v>
      </c>
      <c r="H21" s="47">
        <v>0.5847037037037037</v>
      </c>
      <c r="I21" s="25">
        <f t="shared" si="0"/>
        <v>0.01839351851851856</v>
      </c>
      <c r="J21" s="32">
        <v>1</v>
      </c>
      <c r="K21" s="32">
        <v>4</v>
      </c>
      <c r="L21" s="30">
        <f t="shared" si="1"/>
        <v>0.01839351851851856</v>
      </c>
      <c r="M21" s="28">
        <f t="shared" si="2"/>
        <v>0.0018657407407419724</v>
      </c>
      <c r="N21" s="57" t="s">
        <v>196</v>
      </c>
      <c r="O21" s="58">
        <v>22</v>
      </c>
      <c r="P21" s="59">
        <v>3</v>
      </c>
    </row>
    <row r="22" spans="2:16" ht="12.75">
      <c r="B22" s="2">
        <v>10</v>
      </c>
      <c r="C22" s="75">
        <v>131</v>
      </c>
      <c r="D22" s="73" t="s">
        <v>158</v>
      </c>
      <c r="E22" s="74">
        <v>92</v>
      </c>
      <c r="F22" s="34" t="s">
        <v>119</v>
      </c>
      <c r="G22" s="82">
        <v>0.565972222222223</v>
      </c>
      <c r="H22" s="47">
        <v>0.5846030092592592</v>
      </c>
      <c r="I22" s="25">
        <f t="shared" si="0"/>
        <v>0.018630787037036245</v>
      </c>
      <c r="J22" s="32">
        <v>1</v>
      </c>
      <c r="K22" s="32">
        <v>3</v>
      </c>
      <c r="L22" s="30">
        <f t="shared" si="1"/>
        <v>0.018630787037036245</v>
      </c>
      <c r="M22" s="28">
        <f t="shared" si="2"/>
        <v>0.0021030092592596583</v>
      </c>
      <c r="N22" s="57" t="s">
        <v>196</v>
      </c>
      <c r="O22" s="58">
        <v>21</v>
      </c>
      <c r="P22" s="59">
        <v>2</v>
      </c>
    </row>
    <row r="23" spans="2:16" ht="12.75">
      <c r="B23" s="2">
        <v>11</v>
      </c>
      <c r="C23" s="75">
        <v>139</v>
      </c>
      <c r="D23" s="100" t="s">
        <v>161</v>
      </c>
      <c r="E23" s="74">
        <v>91</v>
      </c>
      <c r="F23" s="34" t="s">
        <v>122</v>
      </c>
      <c r="G23" s="82">
        <v>0.568750000000001</v>
      </c>
      <c r="H23" s="47">
        <v>0.5873842592592592</v>
      </c>
      <c r="I23" s="25">
        <f t="shared" si="0"/>
        <v>0.018634259259258212</v>
      </c>
      <c r="J23" s="32">
        <v>1</v>
      </c>
      <c r="K23" s="32">
        <v>1</v>
      </c>
      <c r="L23" s="30">
        <f t="shared" si="1"/>
        <v>0.018634259259258212</v>
      </c>
      <c r="M23" s="28">
        <f t="shared" si="2"/>
        <v>0.0021064814814816257</v>
      </c>
      <c r="N23" s="57" t="s">
        <v>196</v>
      </c>
      <c r="O23" s="58">
        <v>20</v>
      </c>
      <c r="P23" s="59">
        <v>2</v>
      </c>
    </row>
    <row r="24" spans="2:16" ht="12.75">
      <c r="B24" s="2">
        <v>12</v>
      </c>
      <c r="C24" s="75">
        <v>141</v>
      </c>
      <c r="D24" s="100" t="s">
        <v>89</v>
      </c>
      <c r="E24" s="74">
        <v>90</v>
      </c>
      <c r="F24" s="34" t="s">
        <v>122</v>
      </c>
      <c r="G24" s="82">
        <v>0.5694386574074074</v>
      </c>
      <c r="H24" s="47">
        <v>0.5881585648148148</v>
      </c>
      <c r="I24" s="25">
        <f t="shared" si="0"/>
        <v>0.018719907407407366</v>
      </c>
      <c r="J24" s="32">
        <v>2</v>
      </c>
      <c r="K24" s="32">
        <v>1</v>
      </c>
      <c r="L24" s="30">
        <f t="shared" si="1"/>
        <v>0.018719907407407366</v>
      </c>
      <c r="M24" s="28">
        <f t="shared" si="2"/>
        <v>0.002192129629630779</v>
      </c>
      <c r="N24" s="57" t="s">
        <v>196</v>
      </c>
      <c r="O24" s="58">
        <v>19</v>
      </c>
      <c r="P24" s="59">
        <v>2</v>
      </c>
    </row>
    <row r="25" spans="2:16" ht="12.75">
      <c r="B25" s="2">
        <v>13</v>
      </c>
      <c r="C25" s="75">
        <v>127</v>
      </c>
      <c r="D25" s="73" t="s">
        <v>168</v>
      </c>
      <c r="E25" s="74">
        <v>91</v>
      </c>
      <c r="F25" s="34" t="s">
        <v>148</v>
      </c>
      <c r="G25" s="82">
        <v>0.564576388888889</v>
      </c>
      <c r="H25" s="47">
        <v>0.5836215277777778</v>
      </c>
      <c r="I25" s="25">
        <f t="shared" si="0"/>
        <v>0.019045138888888813</v>
      </c>
      <c r="J25" s="32">
        <v>2</v>
      </c>
      <c r="K25" s="32">
        <v>2</v>
      </c>
      <c r="L25" s="30">
        <f t="shared" si="1"/>
        <v>0.019045138888888813</v>
      </c>
      <c r="M25" s="28">
        <f t="shared" si="2"/>
        <v>0.0025173611111122263</v>
      </c>
      <c r="N25" s="57" t="s">
        <v>197</v>
      </c>
      <c r="O25" s="58">
        <v>18</v>
      </c>
      <c r="P25" s="59">
        <v>1</v>
      </c>
    </row>
    <row r="26" spans="2:16" ht="12.75">
      <c r="B26" s="2">
        <v>14</v>
      </c>
      <c r="C26" s="75">
        <v>126</v>
      </c>
      <c r="D26" s="73" t="s">
        <v>77</v>
      </c>
      <c r="E26" s="74">
        <v>91</v>
      </c>
      <c r="F26" s="34" t="s">
        <v>75</v>
      </c>
      <c r="G26" s="81">
        <v>0.5642280092592592</v>
      </c>
      <c r="H26" s="47">
        <v>0.5834733796296296</v>
      </c>
      <c r="I26" s="25">
        <f t="shared" si="0"/>
        <v>0.01924537037037044</v>
      </c>
      <c r="J26" s="32">
        <v>2</v>
      </c>
      <c r="K26" s="32">
        <v>2</v>
      </c>
      <c r="L26" s="30">
        <f t="shared" si="1"/>
        <v>0.01924537037037044</v>
      </c>
      <c r="M26" s="28">
        <f t="shared" si="2"/>
        <v>0.0027175925925938538</v>
      </c>
      <c r="N26" s="57" t="s">
        <v>197</v>
      </c>
      <c r="O26" s="58">
        <v>17</v>
      </c>
      <c r="P26" s="59">
        <v>1</v>
      </c>
    </row>
    <row r="27" spans="2:16" ht="12.75">
      <c r="B27" s="2">
        <v>15</v>
      </c>
      <c r="C27" s="75">
        <v>136</v>
      </c>
      <c r="D27" s="73" t="s">
        <v>167</v>
      </c>
      <c r="E27" s="74">
        <v>92</v>
      </c>
      <c r="F27" s="34" t="s">
        <v>148</v>
      </c>
      <c r="G27" s="81">
        <v>0.567708333333334</v>
      </c>
      <c r="H27" s="47">
        <v>0.5872685185185186</v>
      </c>
      <c r="I27" s="25">
        <f t="shared" si="0"/>
        <v>0.019560185185184542</v>
      </c>
      <c r="J27" s="32">
        <v>2</v>
      </c>
      <c r="K27" s="32">
        <v>2</v>
      </c>
      <c r="L27" s="30">
        <f t="shared" si="1"/>
        <v>0.019560185185184542</v>
      </c>
      <c r="M27" s="28">
        <f t="shared" si="2"/>
        <v>0.0030324074074079554</v>
      </c>
      <c r="N27" s="57" t="s">
        <v>197</v>
      </c>
      <c r="O27" s="58">
        <v>16</v>
      </c>
      <c r="P27" s="59">
        <v>1</v>
      </c>
    </row>
    <row r="28" spans="2:16" ht="12.75">
      <c r="B28" s="2">
        <v>16</v>
      </c>
      <c r="C28" s="75">
        <v>129</v>
      </c>
      <c r="D28" s="73" t="s">
        <v>172</v>
      </c>
      <c r="E28" s="74">
        <v>91</v>
      </c>
      <c r="F28" s="34" t="s">
        <v>75</v>
      </c>
      <c r="G28" s="82">
        <v>0.565277777777778</v>
      </c>
      <c r="H28" s="47">
        <v>0.5854664351851852</v>
      </c>
      <c r="I28" s="25">
        <f t="shared" si="0"/>
        <v>0.020188657407407162</v>
      </c>
      <c r="J28" s="32">
        <v>1</v>
      </c>
      <c r="K28" s="32">
        <v>4</v>
      </c>
      <c r="L28" s="30">
        <f t="shared" si="1"/>
        <v>0.020188657407407162</v>
      </c>
      <c r="M28" s="28">
        <f t="shared" si="2"/>
        <v>0.0036608796296305757</v>
      </c>
      <c r="N28" s="57" t="s">
        <v>197</v>
      </c>
      <c r="O28" s="58">
        <v>15</v>
      </c>
      <c r="P28" s="59">
        <v>1</v>
      </c>
    </row>
    <row r="29" spans="2:16" ht="12.75">
      <c r="B29" s="2">
        <v>17</v>
      </c>
      <c r="C29" s="75">
        <v>124</v>
      </c>
      <c r="D29" s="73" t="s">
        <v>166</v>
      </c>
      <c r="E29" s="74">
        <v>92</v>
      </c>
      <c r="F29" s="34" t="s">
        <v>148</v>
      </c>
      <c r="G29" s="81">
        <v>0.5635300925925926</v>
      </c>
      <c r="H29" s="47">
        <v>0.58375</v>
      </c>
      <c r="I29" s="25">
        <f t="shared" si="0"/>
        <v>0.020219907407407423</v>
      </c>
      <c r="J29" s="32">
        <v>4</v>
      </c>
      <c r="K29" s="32">
        <v>3</v>
      </c>
      <c r="L29" s="30">
        <f t="shared" si="1"/>
        <v>0.020219907407407423</v>
      </c>
      <c r="M29" s="28">
        <f t="shared" si="2"/>
        <v>0.003692129629630836</v>
      </c>
      <c r="N29" s="57" t="s">
        <v>197</v>
      </c>
      <c r="O29" s="58">
        <v>14</v>
      </c>
      <c r="P29" s="59"/>
    </row>
    <row r="30" spans="2:16" ht="12.75">
      <c r="B30" s="2">
        <v>18</v>
      </c>
      <c r="C30" s="75">
        <v>125</v>
      </c>
      <c r="D30" s="73" t="s">
        <v>76</v>
      </c>
      <c r="E30" s="74">
        <v>90</v>
      </c>
      <c r="F30" s="34" t="s">
        <v>149</v>
      </c>
      <c r="G30" s="82">
        <v>0.563888888888889</v>
      </c>
      <c r="H30" s="47">
        <v>0.5843969907407408</v>
      </c>
      <c r="I30" s="25">
        <f t="shared" si="0"/>
        <v>0.020508101851851812</v>
      </c>
      <c r="J30" s="32">
        <v>4</v>
      </c>
      <c r="K30" s="32">
        <v>3</v>
      </c>
      <c r="L30" s="30">
        <f t="shared" si="1"/>
        <v>0.020508101851851812</v>
      </c>
      <c r="M30" s="28">
        <f t="shared" si="2"/>
        <v>0.0039803240740752255</v>
      </c>
      <c r="N30" s="57" t="s">
        <v>197</v>
      </c>
      <c r="O30" s="58">
        <v>13</v>
      </c>
      <c r="P30" s="59"/>
    </row>
    <row r="31" spans="2:16" ht="12.75">
      <c r="B31" s="2">
        <v>19</v>
      </c>
      <c r="C31" s="75">
        <v>128</v>
      </c>
      <c r="D31" s="100" t="s">
        <v>160</v>
      </c>
      <c r="E31" s="74">
        <v>90</v>
      </c>
      <c r="F31" s="34" t="s">
        <v>122</v>
      </c>
      <c r="G31" s="81">
        <v>0.5649479166666667</v>
      </c>
      <c r="H31" s="47">
        <v>0.5854756944444445</v>
      </c>
      <c r="I31" s="25">
        <f t="shared" si="0"/>
        <v>0.02052777777777781</v>
      </c>
      <c r="J31" s="32">
        <v>4</v>
      </c>
      <c r="K31" s="32">
        <v>5</v>
      </c>
      <c r="L31" s="30">
        <f t="shared" si="1"/>
        <v>0.02052777777777781</v>
      </c>
      <c r="M31" s="28">
        <f t="shared" si="2"/>
        <v>0.004000000000001225</v>
      </c>
      <c r="N31" s="57" t="s">
        <v>197</v>
      </c>
      <c r="O31" s="58">
        <v>12</v>
      </c>
      <c r="P31" s="59"/>
    </row>
    <row r="32" spans="2:16" ht="12.75">
      <c r="B32" s="2">
        <v>20</v>
      </c>
      <c r="C32" s="75">
        <v>121</v>
      </c>
      <c r="D32" s="100" t="s">
        <v>71</v>
      </c>
      <c r="E32" s="74">
        <v>90</v>
      </c>
      <c r="F32" s="34" t="s">
        <v>122</v>
      </c>
      <c r="G32" s="82">
        <v>0.5625</v>
      </c>
      <c r="H32" s="47">
        <v>0.5831458333333334</v>
      </c>
      <c r="I32" s="25">
        <f t="shared" si="0"/>
        <v>0.020645833333333363</v>
      </c>
      <c r="J32" s="32">
        <v>1</v>
      </c>
      <c r="K32" s="32">
        <v>2</v>
      </c>
      <c r="L32" s="30">
        <f t="shared" si="1"/>
        <v>0.020645833333333363</v>
      </c>
      <c r="M32" s="28">
        <f t="shared" si="2"/>
        <v>0.004118055555556777</v>
      </c>
      <c r="N32" s="57" t="s">
        <v>197</v>
      </c>
      <c r="O32" s="58">
        <v>11</v>
      </c>
      <c r="P32" s="59"/>
    </row>
    <row r="33" spans="2:16" ht="12.75">
      <c r="B33" s="2">
        <v>21</v>
      </c>
      <c r="C33" s="75">
        <v>142</v>
      </c>
      <c r="D33" s="73" t="s">
        <v>173</v>
      </c>
      <c r="E33" s="74">
        <v>92</v>
      </c>
      <c r="F33" s="34" t="s">
        <v>75</v>
      </c>
      <c r="G33" s="81">
        <v>0.5697847222222222</v>
      </c>
      <c r="H33" s="47">
        <v>0.5907164351851851</v>
      </c>
      <c r="I33" s="25">
        <f t="shared" si="0"/>
        <v>0.020931712962962923</v>
      </c>
      <c r="J33" s="32">
        <v>2</v>
      </c>
      <c r="K33" s="32">
        <v>2</v>
      </c>
      <c r="L33" s="30">
        <f t="shared" si="1"/>
        <v>0.020931712962962923</v>
      </c>
      <c r="M33" s="28">
        <f t="shared" si="2"/>
        <v>0.004403935185186336</v>
      </c>
      <c r="N33" s="57" t="s">
        <v>197</v>
      </c>
      <c r="O33" s="58">
        <v>10</v>
      </c>
      <c r="P33" s="59"/>
    </row>
    <row r="34" spans="2:16" ht="12.75">
      <c r="B34" s="2">
        <v>22</v>
      </c>
      <c r="C34" s="75">
        <v>133</v>
      </c>
      <c r="D34" s="73" t="s">
        <v>162</v>
      </c>
      <c r="E34" s="74">
        <v>91</v>
      </c>
      <c r="F34" s="34" t="s">
        <v>163</v>
      </c>
      <c r="G34" s="82">
        <v>0.566666666666667</v>
      </c>
      <c r="H34" s="47">
        <v>0.587994212962963</v>
      </c>
      <c r="I34" s="25">
        <f t="shared" si="0"/>
        <v>0.021327546296295963</v>
      </c>
      <c r="J34" s="32">
        <v>1</v>
      </c>
      <c r="K34" s="32">
        <v>4</v>
      </c>
      <c r="L34" s="30">
        <f t="shared" si="1"/>
        <v>0.021327546296295963</v>
      </c>
      <c r="M34" s="28">
        <f t="shared" si="2"/>
        <v>0.004799768518519376</v>
      </c>
      <c r="N34" s="57" t="s">
        <v>197</v>
      </c>
      <c r="O34" s="58">
        <v>9</v>
      </c>
      <c r="P34" s="59"/>
    </row>
    <row r="35" spans="2:16" ht="12.75">
      <c r="B35" s="2">
        <v>23</v>
      </c>
      <c r="C35" s="75">
        <v>147</v>
      </c>
      <c r="D35" s="73" t="s">
        <v>170</v>
      </c>
      <c r="E35" s="74">
        <v>91</v>
      </c>
      <c r="F35" s="34" t="s">
        <v>148</v>
      </c>
      <c r="G35" s="82">
        <v>0.5715335648148149</v>
      </c>
      <c r="H35" s="47">
        <v>0.5934907407407407</v>
      </c>
      <c r="I35" s="25">
        <f t="shared" si="0"/>
        <v>0.02195717592592583</v>
      </c>
      <c r="J35" s="32">
        <v>5</v>
      </c>
      <c r="K35" s="32">
        <v>2</v>
      </c>
      <c r="L35" s="30">
        <f t="shared" si="1"/>
        <v>0.02195717592592583</v>
      </c>
      <c r="M35" s="28">
        <f t="shared" si="2"/>
        <v>0.005429398148149245</v>
      </c>
      <c r="N35" s="57" t="s">
        <v>197</v>
      </c>
      <c r="O35" s="58">
        <v>8</v>
      </c>
      <c r="P35" s="59"/>
    </row>
    <row r="36" spans="2:16" ht="12.75">
      <c r="B36" s="2">
        <v>24</v>
      </c>
      <c r="C36" s="75">
        <v>122</v>
      </c>
      <c r="D36" s="73" t="s">
        <v>156</v>
      </c>
      <c r="E36" s="74">
        <v>92</v>
      </c>
      <c r="F36" s="34" t="s">
        <v>119</v>
      </c>
      <c r="G36" s="81">
        <v>0.5628472222222222</v>
      </c>
      <c r="H36" s="47">
        <v>0.5848784722222222</v>
      </c>
      <c r="I36" s="25">
        <f t="shared" si="0"/>
        <v>0.022031250000000058</v>
      </c>
      <c r="J36" s="32">
        <v>4</v>
      </c>
      <c r="K36" s="32">
        <v>3</v>
      </c>
      <c r="L36" s="30">
        <f t="shared" si="1"/>
        <v>0.022031250000000058</v>
      </c>
      <c r="M36" s="28">
        <f t="shared" si="2"/>
        <v>0.005503472222223471</v>
      </c>
      <c r="N36" s="57" t="s">
        <v>197</v>
      </c>
      <c r="O36" s="58">
        <v>7</v>
      </c>
      <c r="P36" s="59"/>
    </row>
    <row r="37" spans="2:16" ht="12.75">
      <c r="B37" s="2">
        <v>25</v>
      </c>
      <c r="C37" s="75">
        <v>144</v>
      </c>
      <c r="D37" s="73" t="s">
        <v>174</v>
      </c>
      <c r="E37" s="74">
        <v>93</v>
      </c>
      <c r="F37" s="34" t="s">
        <v>75</v>
      </c>
      <c r="G37" s="81">
        <v>0.5704918981481482</v>
      </c>
      <c r="H37" s="47">
        <v>0.5926041666666667</v>
      </c>
      <c r="I37" s="25">
        <f t="shared" si="0"/>
        <v>0.022112268518518552</v>
      </c>
      <c r="J37" s="32">
        <v>1</v>
      </c>
      <c r="K37" s="32">
        <v>4</v>
      </c>
      <c r="L37" s="30">
        <f t="shared" si="1"/>
        <v>0.022112268518518552</v>
      </c>
      <c r="M37" s="28">
        <f t="shared" si="2"/>
        <v>0.005584490740741965</v>
      </c>
      <c r="N37" s="57" t="s">
        <v>197</v>
      </c>
      <c r="O37" s="58">
        <v>6</v>
      </c>
      <c r="P37" s="59"/>
    </row>
    <row r="38" spans="2:16" ht="12.75">
      <c r="B38" s="2">
        <v>26</v>
      </c>
      <c r="C38" s="75">
        <v>145</v>
      </c>
      <c r="D38" s="73" t="s">
        <v>169</v>
      </c>
      <c r="E38" s="74">
        <v>90</v>
      </c>
      <c r="F38" s="34" t="s">
        <v>148</v>
      </c>
      <c r="G38" s="82">
        <v>0.570833333333335</v>
      </c>
      <c r="H38" s="47">
        <v>0.5935844907407407</v>
      </c>
      <c r="I38" s="25">
        <f t="shared" si="0"/>
        <v>0.022751157407405742</v>
      </c>
      <c r="J38" s="32">
        <v>4</v>
      </c>
      <c r="K38" s="32">
        <v>5</v>
      </c>
      <c r="L38" s="30">
        <f t="shared" si="1"/>
        <v>0.022751157407405742</v>
      </c>
      <c r="M38" s="28">
        <f t="shared" si="2"/>
        <v>0.0062233796296291555</v>
      </c>
      <c r="N38" s="57" t="s">
        <v>197</v>
      </c>
      <c r="O38" s="58">
        <v>5</v>
      </c>
      <c r="P38" s="59"/>
    </row>
    <row r="39" spans="2:16" ht="12.75">
      <c r="B39" s="2">
        <v>27</v>
      </c>
      <c r="C39" s="75">
        <v>130</v>
      </c>
      <c r="D39" s="100" t="s">
        <v>88</v>
      </c>
      <c r="E39" s="74">
        <v>90</v>
      </c>
      <c r="F39" s="34" t="s">
        <v>122</v>
      </c>
      <c r="G39" s="81">
        <v>0.5656180555555556</v>
      </c>
      <c r="H39" s="47">
        <v>0.588494212962963</v>
      </c>
      <c r="I39" s="25">
        <f t="shared" si="0"/>
        <v>0.02287615740740745</v>
      </c>
      <c r="J39" s="32">
        <v>5</v>
      </c>
      <c r="K39" s="32">
        <v>5</v>
      </c>
      <c r="L39" s="30">
        <f t="shared" si="1"/>
        <v>0.02287615740740745</v>
      </c>
      <c r="M39" s="28">
        <f t="shared" si="2"/>
        <v>0.0063483796296308626</v>
      </c>
      <c r="N39" s="57" t="s">
        <v>197</v>
      </c>
      <c r="O39" s="58">
        <v>4</v>
      </c>
      <c r="P39" s="59"/>
    </row>
    <row r="40" spans="2:16" ht="12.75">
      <c r="B40" s="2">
        <v>28</v>
      </c>
      <c r="C40" s="75">
        <v>123</v>
      </c>
      <c r="D40" s="100" t="s">
        <v>164</v>
      </c>
      <c r="E40" s="74">
        <v>90</v>
      </c>
      <c r="F40" s="34" t="s">
        <v>165</v>
      </c>
      <c r="G40" s="82">
        <v>0.5631944444444444</v>
      </c>
      <c r="H40" s="47">
        <v>0.5862800925925926</v>
      </c>
      <c r="I40" s="25">
        <f t="shared" si="0"/>
        <v>0.023085648148148175</v>
      </c>
      <c r="J40" s="32">
        <v>2</v>
      </c>
      <c r="K40" s="32">
        <v>4</v>
      </c>
      <c r="L40" s="30">
        <f t="shared" si="1"/>
        <v>0.023085648148148175</v>
      </c>
      <c r="M40" s="28">
        <f t="shared" si="2"/>
        <v>0.006557870370371588</v>
      </c>
      <c r="N40" s="57" t="s">
        <v>197</v>
      </c>
      <c r="O40" s="58">
        <v>3</v>
      </c>
      <c r="P40" s="59"/>
    </row>
    <row r="41" spans="3:6" ht="12.75">
      <c r="C41" s="14"/>
      <c r="D41" s="13"/>
      <c r="E41" s="14"/>
      <c r="F41" s="31"/>
    </row>
    <row r="42" spans="4:14" ht="12.75">
      <c r="D42" s="97" t="s">
        <v>199</v>
      </c>
      <c r="J42" s="36"/>
      <c r="K42" s="36"/>
      <c r="L42" s="36"/>
      <c r="M42" s="37"/>
      <c r="N42" s="36"/>
    </row>
    <row r="43" spans="3:14" ht="12.75">
      <c r="C43" s="83">
        <v>149</v>
      </c>
      <c r="D43" s="84" t="s">
        <v>171</v>
      </c>
      <c r="E43" s="85">
        <v>91</v>
      </c>
      <c r="F43" s="40" t="s">
        <v>148</v>
      </c>
      <c r="J43" s="36"/>
      <c r="K43" s="36"/>
      <c r="L43" s="36"/>
      <c r="M43" s="37"/>
      <c r="N43" s="36"/>
    </row>
    <row r="44" spans="10:14" ht="12.75">
      <c r="J44" s="18"/>
      <c r="K44" s="18"/>
      <c r="L44" s="1" t="s">
        <v>9</v>
      </c>
      <c r="M44" s="38"/>
      <c r="N44" s="1"/>
    </row>
    <row r="45" spans="12:14" ht="12.75">
      <c r="L45" s="1"/>
      <c r="M45" s="38"/>
      <c r="N45" s="1"/>
    </row>
    <row r="46" spans="12:14" ht="12.75">
      <c r="L46" s="1" t="s">
        <v>180</v>
      </c>
      <c r="M46" s="38"/>
      <c r="N46" s="1"/>
    </row>
    <row r="47" spans="12:14" ht="12.75">
      <c r="L47" s="36"/>
      <c r="M47" s="37"/>
      <c r="N47" s="36"/>
    </row>
    <row r="48" spans="12:14" ht="12.75">
      <c r="L48" s="36"/>
      <c r="M48" s="37"/>
      <c r="N48" s="36"/>
    </row>
  </sheetData>
  <mergeCells count="12">
    <mergeCell ref="B11:B12"/>
    <mergeCell ref="F11:F12"/>
    <mergeCell ref="A4:P4"/>
    <mergeCell ref="A1:P1"/>
    <mergeCell ref="A2:P2"/>
    <mergeCell ref="E11:E12"/>
    <mergeCell ref="G11:G12"/>
    <mergeCell ref="H11:H12"/>
    <mergeCell ref="A6:P6"/>
    <mergeCell ref="J11:K11"/>
    <mergeCell ref="D11:D12"/>
    <mergeCell ref="C11:C12"/>
  </mergeCells>
  <printOptions/>
  <pageMargins left="0.5905511811023623" right="0.1968503937007874" top="0.984251968503937" bottom="0.7874015748031497" header="0" footer="0"/>
  <pageSetup horizontalDpi="360" verticalDpi="36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ZSO</cp:lastModifiedBy>
  <cp:lastPrinted>2008-02-11T19:15:10Z</cp:lastPrinted>
  <dcterms:created xsi:type="dcterms:W3CDTF">1999-05-14T07:47:19Z</dcterms:created>
  <dcterms:modified xsi:type="dcterms:W3CDTF">2008-02-11T19:28:21Z</dcterms:modified>
  <cp:category/>
  <cp:version/>
  <cp:contentType/>
  <cp:contentStatus/>
</cp:coreProperties>
</file>